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pa.local\pastas\DRES\DGIR\SIRER\Dados Resíduos\RU\Biorresíduos\surveys\metodologia de cálculo\"/>
    </mc:Choice>
  </mc:AlternateContent>
  <xr:revisionPtr revIDLastSave="0" documentId="13_ncr:1_{B5C62761-B056-42AC-A91E-1C806476BD3A}" xr6:coauthVersionLast="47" xr6:coauthVersionMax="47" xr10:uidLastSave="{00000000-0000-0000-0000-000000000000}"/>
  <workbookProtection workbookAlgorithmName="SHA-512" workbookHashValue="JNQp+d1r79q0x9Pfb8/UeWV2d45sUI8ai8HBUK5jEkxulp1onoNZF3iahQNKQ2Lo7De8+E/tBqm+IyPbaIU3wg==" workbookSaltValue="i8S+P9GW5kQaZEeCMljLcg==" workbookSpinCount="100000" lockStructure="1"/>
  <bookViews>
    <workbookView xWindow="28680" yWindow="-120" windowWidth="29040" windowHeight="15720" tabRatio="790" activeTab="2" xr2:uid="{00000000-000D-0000-FFFF-FFFF00000000}"/>
  </bookViews>
  <sheets>
    <sheet name="Capa" sheetId="14" r:id="rId1"/>
    <sheet name="Apoio ao preenchimento" sheetId="10" r:id="rId2"/>
    <sheet name="Caracterização projetos" sheetId="6" r:id="rId3"/>
    <sheet name="Dados_Comp Doméstica" sheetId="11" r:id="rId4"/>
    <sheet name="Dados_Comp Comunitária" sheetId="3" r:id="rId5"/>
    <sheet name="Resumo informação" sheetId="2" r:id="rId6"/>
    <sheet name="Listas Ocultas" sheetId="7" state="hidden" r:id="rId7"/>
    <sheet name="Tabela auxiliar" sheetId="8" state="hidden" r:id="rId8"/>
  </sheets>
  <externalReferences>
    <externalReference r:id="rId9"/>
  </externalReferences>
  <definedNames>
    <definedName name="_xlnm._FilterDatabase" localSheetId="7" hidden="1">'Tabela auxiliar'!$B$1:$I$2956</definedName>
    <definedName name="_xlnm.Print_Area" localSheetId="1">'Apoio ao preenchimento'!$A$1:$K$93</definedName>
    <definedName name="_xlnm.Print_Area" localSheetId="0">Capa!$A$1:$L$17</definedName>
    <definedName name="_xlnm.Print_Area" localSheetId="2">'Caracterização projetos'!$A$1:$N$37</definedName>
    <definedName name="_xlnm.Print_Area" localSheetId="4">'Dados_Comp Comunitária'!$A$1:$X$37</definedName>
    <definedName name="_xlnm.Print_Area" localSheetId="3">'Dados_Comp Doméstica'!$A$1:$O$36</definedName>
    <definedName name="_xlnm.Print_Area" localSheetId="5">'Resumo informação'!$A$1:$R$10</definedName>
    <definedName name="Batalha">#REF!</definedName>
    <definedName name="Marinha_Grande">#REF!</definedName>
    <definedName name="Municípios">'[1]1_Caracterização'!$B$23:$B$300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" l="1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6" i="6"/>
  <c r="N7" i="3" l="1"/>
  <c r="M7" i="2"/>
  <c r="H2939" i="8"/>
  <c r="H2940" i="8"/>
  <c r="H2941" i="8"/>
  <c r="H2942" i="8"/>
  <c r="H2943" i="8"/>
  <c r="H2944" i="8"/>
  <c r="H2945" i="8"/>
  <c r="H2946" i="8"/>
  <c r="H2947" i="8"/>
  <c r="H2948" i="8"/>
  <c r="H2949" i="8"/>
  <c r="H2950" i="8"/>
  <c r="H2951" i="8"/>
  <c r="H2952" i="8"/>
  <c r="H2953" i="8"/>
  <c r="H2954" i="8"/>
  <c r="H2955" i="8"/>
  <c r="H2956" i="8"/>
  <c r="H2938" i="8"/>
  <c r="H2098" i="8"/>
  <c r="H2099" i="8"/>
  <c r="H2100" i="8"/>
  <c r="H2101" i="8"/>
  <c r="H2102" i="8"/>
  <c r="H2103" i="8"/>
  <c r="H2104" i="8"/>
  <c r="H2105" i="8"/>
  <c r="H2106" i="8"/>
  <c r="H2107" i="8"/>
  <c r="H2108" i="8"/>
  <c r="H2109" i="8"/>
  <c r="H2110" i="8"/>
  <c r="H2111" i="8"/>
  <c r="H2112" i="8"/>
  <c r="H2113" i="8"/>
  <c r="H2114" i="8"/>
  <c r="H2115" i="8"/>
  <c r="H2116" i="8"/>
  <c r="H2117" i="8"/>
  <c r="H2118" i="8"/>
  <c r="H2119" i="8"/>
  <c r="H2120" i="8"/>
  <c r="H2121" i="8"/>
  <c r="H2122" i="8"/>
  <c r="H2123" i="8"/>
  <c r="H2124" i="8"/>
  <c r="H2125" i="8"/>
  <c r="H2126" i="8"/>
  <c r="H2127" i="8"/>
  <c r="H2128" i="8"/>
  <c r="H2129" i="8"/>
  <c r="H2130" i="8"/>
  <c r="H2131" i="8"/>
  <c r="H2132" i="8"/>
  <c r="H2133" i="8"/>
  <c r="H2134" i="8"/>
  <c r="H2135" i="8"/>
  <c r="H2136" i="8"/>
  <c r="H2137" i="8"/>
  <c r="H2138" i="8"/>
  <c r="H2139" i="8"/>
  <c r="H2140" i="8"/>
  <c r="H2141" i="8"/>
  <c r="H2142" i="8"/>
  <c r="H2143" i="8"/>
  <c r="H2144" i="8"/>
  <c r="H2145" i="8"/>
  <c r="H2146" i="8"/>
  <c r="H2147" i="8"/>
  <c r="H2148" i="8"/>
  <c r="H2149" i="8"/>
  <c r="H2150" i="8"/>
  <c r="H2151" i="8"/>
  <c r="H2152" i="8"/>
  <c r="H2153" i="8"/>
  <c r="H2154" i="8"/>
  <c r="H2155" i="8"/>
  <c r="H2156" i="8"/>
  <c r="H2157" i="8"/>
  <c r="H2158" i="8"/>
  <c r="H2159" i="8"/>
  <c r="H2160" i="8"/>
  <c r="H2161" i="8"/>
  <c r="H2162" i="8"/>
  <c r="H2163" i="8"/>
  <c r="H2164" i="8"/>
  <c r="H2165" i="8"/>
  <c r="H2166" i="8"/>
  <c r="H2167" i="8"/>
  <c r="H2168" i="8"/>
  <c r="H2169" i="8"/>
  <c r="H2170" i="8"/>
  <c r="H2171" i="8"/>
  <c r="H2172" i="8"/>
  <c r="H2173" i="8"/>
  <c r="H2174" i="8"/>
  <c r="H2175" i="8"/>
  <c r="H2176" i="8"/>
  <c r="H2177" i="8"/>
  <c r="H2178" i="8"/>
  <c r="H2179" i="8"/>
  <c r="H2180" i="8"/>
  <c r="H2181" i="8"/>
  <c r="H2182" i="8"/>
  <c r="H2183" i="8"/>
  <c r="H2184" i="8"/>
  <c r="H2185" i="8"/>
  <c r="H2186" i="8"/>
  <c r="H2187" i="8"/>
  <c r="H2188" i="8"/>
  <c r="H2189" i="8"/>
  <c r="H2190" i="8"/>
  <c r="H2191" i="8"/>
  <c r="H2192" i="8"/>
  <c r="H2193" i="8"/>
  <c r="H2194" i="8"/>
  <c r="H2195" i="8"/>
  <c r="H2196" i="8"/>
  <c r="H2197" i="8"/>
  <c r="H2198" i="8"/>
  <c r="H2199" i="8"/>
  <c r="H2200" i="8"/>
  <c r="H2201" i="8"/>
  <c r="H2202" i="8"/>
  <c r="H2203" i="8"/>
  <c r="H2204" i="8"/>
  <c r="H2205" i="8"/>
  <c r="H2206" i="8"/>
  <c r="H2207" i="8"/>
  <c r="H2208" i="8"/>
  <c r="H2209" i="8"/>
  <c r="H2210" i="8"/>
  <c r="H2211" i="8"/>
  <c r="H2212" i="8"/>
  <c r="H2213" i="8"/>
  <c r="H2214" i="8"/>
  <c r="H2215" i="8"/>
  <c r="H2216" i="8"/>
  <c r="H2217" i="8"/>
  <c r="H2218" i="8"/>
  <c r="H2219" i="8"/>
  <c r="H2220" i="8"/>
  <c r="H2221" i="8"/>
  <c r="H2222" i="8"/>
  <c r="H2223" i="8"/>
  <c r="H2224" i="8"/>
  <c r="H2225" i="8"/>
  <c r="H2226" i="8"/>
  <c r="H2227" i="8"/>
  <c r="H2228" i="8"/>
  <c r="H2229" i="8"/>
  <c r="H2230" i="8"/>
  <c r="H2231" i="8"/>
  <c r="H2232" i="8"/>
  <c r="H2233" i="8"/>
  <c r="H2234" i="8"/>
  <c r="H2235" i="8"/>
  <c r="H2236" i="8"/>
  <c r="H2237" i="8"/>
  <c r="H2238" i="8"/>
  <c r="H2239" i="8"/>
  <c r="H2240" i="8"/>
  <c r="H2241" i="8"/>
  <c r="H2242" i="8"/>
  <c r="H2243" i="8"/>
  <c r="H2244" i="8"/>
  <c r="H2245" i="8"/>
  <c r="H2246" i="8"/>
  <c r="H2247" i="8"/>
  <c r="H2248" i="8"/>
  <c r="H2249" i="8"/>
  <c r="H2250" i="8"/>
  <c r="H2251" i="8"/>
  <c r="H2252" i="8"/>
  <c r="H2253" i="8"/>
  <c r="H2254" i="8"/>
  <c r="H2255" i="8"/>
  <c r="H2256" i="8"/>
  <c r="H2257" i="8"/>
  <c r="H2258" i="8"/>
  <c r="H2259" i="8"/>
  <c r="H2260" i="8"/>
  <c r="H2261" i="8"/>
  <c r="H2262" i="8"/>
  <c r="H2263" i="8"/>
  <c r="H2264" i="8"/>
  <c r="H2265" i="8"/>
  <c r="H2266" i="8"/>
  <c r="H2267" i="8"/>
  <c r="H2268" i="8"/>
  <c r="H2269" i="8"/>
  <c r="H2270" i="8"/>
  <c r="H2271" i="8"/>
  <c r="H2272" i="8"/>
  <c r="H2273" i="8"/>
  <c r="H2274" i="8"/>
  <c r="H2275" i="8"/>
  <c r="H2276" i="8"/>
  <c r="H2277" i="8"/>
  <c r="H2278" i="8"/>
  <c r="H2279" i="8"/>
  <c r="H2280" i="8"/>
  <c r="H2281" i="8"/>
  <c r="H2282" i="8"/>
  <c r="H2283" i="8"/>
  <c r="H2284" i="8"/>
  <c r="H2285" i="8"/>
  <c r="H2097" i="8"/>
  <c r="G68" i="8"/>
  <c r="B5" i="8"/>
  <c r="H2096" i="8"/>
  <c r="C6" i="11"/>
  <c r="E6" i="11" s="1"/>
  <c r="R2" i="7" l="1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H2729" i="8" l="1"/>
  <c r="H2730" i="8"/>
  <c r="H2731" i="8"/>
  <c r="H2732" i="8"/>
  <c r="H2733" i="8"/>
  <c r="H2734" i="8"/>
  <c r="H2735" i="8"/>
  <c r="H2736" i="8"/>
  <c r="H2737" i="8"/>
  <c r="H2738" i="8"/>
  <c r="H2739" i="8"/>
  <c r="H2740" i="8"/>
  <c r="H2741" i="8"/>
  <c r="H2742" i="8"/>
  <c r="H2743" i="8"/>
  <c r="H2744" i="8"/>
  <c r="H2745" i="8"/>
  <c r="H2746" i="8"/>
  <c r="H2747" i="8"/>
  <c r="H2748" i="8"/>
  <c r="H2749" i="8"/>
  <c r="H2750" i="8"/>
  <c r="H2751" i="8"/>
  <c r="H2752" i="8"/>
  <c r="H2753" i="8"/>
  <c r="H2754" i="8"/>
  <c r="H2755" i="8"/>
  <c r="H2756" i="8"/>
  <c r="H2757" i="8"/>
  <c r="H2758" i="8"/>
  <c r="H2759" i="8"/>
  <c r="H2760" i="8"/>
  <c r="H2761" i="8"/>
  <c r="H2762" i="8"/>
  <c r="H2763" i="8"/>
  <c r="H2764" i="8"/>
  <c r="H2765" i="8"/>
  <c r="H2766" i="8"/>
  <c r="H2767" i="8"/>
  <c r="H2768" i="8"/>
  <c r="H2769" i="8"/>
  <c r="H2770" i="8"/>
  <c r="H2771" i="8"/>
  <c r="H2772" i="8"/>
  <c r="H2773" i="8"/>
  <c r="H2774" i="8"/>
  <c r="H2775" i="8"/>
  <c r="H2776" i="8"/>
  <c r="H2777" i="8"/>
  <c r="H2778" i="8"/>
  <c r="H2779" i="8"/>
  <c r="H2780" i="8"/>
  <c r="H2781" i="8"/>
  <c r="H2782" i="8"/>
  <c r="H2783" i="8"/>
  <c r="H2784" i="8"/>
  <c r="H2785" i="8"/>
  <c r="H2786" i="8"/>
  <c r="H2787" i="8"/>
  <c r="H2788" i="8"/>
  <c r="H2789" i="8"/>
  <c r="H2790" i="8"/>
  <c r="H2791" i="8"/>
  <c r="H2792" i="8"/>
  <c r="H2793" i="8"/>
  <c r="H2794" i="8"/>
  <c r="H2795" i="8"/>
  <c r="H2796" i="8"/>
  <c r="H2797" i="8"/>
  <c r="H2798" i="8"/>
  <c r="H2799" i="8"/>
  <c r="H2800" i="8"/>
  <c r="H2801" i="8"/>
  <c r="H2802" i="8"/>
  <c r="H2803" i="8"/>
  <c r="H2804" i="8"/>
  <c r="H2805" i="8"/>
  <c r="H2806" i="8"/>
  <c r="H2807" i="8"/>
  <c r="H2808" i="8"/>
  <c r="H2809" i="8"/>
  <c r="H2810" i="8"/>
  <c r="H2811" i="8"/>
  <c r="H2812" i="8"/>
  <c r="H2813" i="8"/>
  <c r="H2814" i="8"/>
  <c r="H2815" i="8"/>
  <c r="H2816" i="8"/>
  <c r="H2817" i="8"/>
  <c r="H2818" i="8"/>
  <c r="H2819" i="8"/>
  <c r="H2820" i="8"/>
  <c r="H2821" i="8"/>
  <c r="H2822" i="8"/>
  <c r="H2823" i="8"/>
  <c r="H2824" i="8"/>
  <c r="H2825" i="8"/>
  <c r="H2826" i="8"/>
  <c r="H2827" i="8"/>
  <c r="H2828" i="8"/>
  <c r="H2829" i="8"/>
  <c r="H2830" i="8"/>
  <c r="H2831" i="8"/>
  <c r="H2832" i="8"/>
  <c r="H2833" i="8"/>
  <c r="H2834" i="8"/>
  <c r="H2835" i="8"/>
  <c r="H2836" i="8"/>
  <c r="H2837" i="8"/>
  <c r="H2838" i="8"/>
  <c r="H2839" i="8"/>
  <c r="H2840" i="8"/>
  <c r="H2841" i="8"/>
  <c r="H2842" i="8"/>
  <c r="H2843" i="8"/>
  <c r="H2844" i="8"/>
  <c r="H2845" i="8"/>
  <c r="H2846" i="8"/>
  <c r="H2847" i="8"/>
  <c r="H2848" i="8"/>
  <c r="H2849" i="8"/>
  <c r="H2850" i="8"/>
  <c r="H2851" i="8"/>
  <c r="H2852" i="8"/>
  <c r="H2853" i="8"/>
  <c r="H2854" i="8"/>
  <c r="H2855" i="8"/>
  <c r="H2856" i="8"/>
  <c r="H2857" i="8"/>
  <c r="H2858" i="8"/>
  <c r="H2859" i="8"/>
  <c r="H2860" i="8"/>
  <c r="H2861" i="8"/>
  <c r="H2862" i="8"/>
  <c r="H2863" i="8"/>
  <c r="H2864" i="8"/>
  <c r="H2865" i="8"/>
  <c r="H2866" i="8"/>
  <c r="H2867" i="8"/>
  <c r="H2868" i="8"/>
  <c r="H2869" i="8"/>
  <c r="H2870" i="8"/>
  <c r="H2871" i="8"/>
  <c r="H2872" i="8"/>
  <c r="H2873" i="8"/>
  <c r="H2874" i="8"/>
  <c r="H2875" i="8"/>
  <c r="H2876" i="8"/>
  <c r="H2877" i="8"/>
  <c r="H2878" i="8"/>
  <c r="H2879" i="8"/>
  <c r="H2880" i="8"/>
  <c r="H2881" i="8"/>
  <c r="H2882" i="8"/>
  <c r="H2883" i="8"/>
  <c r="H2728" i="8"/>
  <c r="H2640" i="8"/>
  <c r="H2641" i="8"/>
  <c r="H2642" i="8"/>
  <c r="H2643" i="8"/>
  <c r="H2644" i="8"/>
  <c r="H2645" i="8"/>
  <c r="H2646" i="8"/>
  <c r="H2647" i="8"/>
  <c r="H2648" i="8"/>
  <c r="H2649" i="8"/>
  <c r="H2650" i="8"/>
  <c r="H2651" i="8"/>
  <c r="H2652" i="8"/>
  <c r="H2653" i="8"/>
  <c r="H2654" i="8"/>
  <c r="H2655" i="8"/>
  <c r="H2656" i="8"/>
  <c r="H2657" i="8"/>
  <c r="H2658" i="8"/>
  <c r="H2659" i="8"/>
  <c r="H2660" i="8"/>
  <c r="H2661" i="8"/>
  <c r="H2662" i="8"/>
  <c r="H2663" i="8"/>
  <c r="H2664" i="8"/>
  <c r="H2665" i="8"/>
  <c r="H2666" i="8"/>
  <c r="H2667" i="8"/>
  <c r="H2668" i="8"/>
  <c r="H2669" i="8"/>
  <c r="H2670" i="8"/>
  <c r="H2671" i="8"/>
  <c r="H2672" i="8"/>
  <c r="H2673" i="8"/>
  <c r="H2674" i="8"/>
  <c r="H2675" i="8"/>
  <c r="H2676" i="8"/>
  <c r="H2677" i="8"/>
  <c r="H2678" i="8"/>
  <c r="H2679" i="8"/>
  <c r="H2680" i="8"/>
  <c r="H2681" i="8"/>
  <c r="H2682" i="8"/>
  <c r="H2683" i="8"/>
  <c r="H2684" i="8"/>
  <c r="H2685" i="8"/>
  <c r="H2686" i="8"/>
  <c r="H2687" i="8"/>
  <c r="H2688" i="8"/>
  <c r="H2689" i="8"/>
  <c r="H2690" i="8"/>
  <c r="H2691" i="8"/>
  <c r="H2692" i="8"/>
  <c r="H2693" i="8"/>
  <c r="H2694" i="8"/>
  <c r="H2695" i="8"/>
  <c r="H2696" i="8"/>
  <c r="H2697" i="8"/>
  <c r="H2698" i="8"/>
  <c r="H2699" i="8"/>
  <c r="H2700" i="8"/>
  <c r="H2701" i="8"/>
  <c r="H2702" i="8"/>
  <c r="H2703" i="8"/>
  <c r="H2704" i="8"/>
  <c r="H2705" i="8"/>
  <c r="H2706" i="8"/>
  <c r="H2707" i="8"/>
  <c r="H2708" i="8"/>
  <c r="H2709" i="8"/>
  <c r="H2710" i="8"/>
  <c r="H2711" i="8"/>
  <c r="H2712" i="8"/>
  <c r="H2713" i="8"/>
  <c r="H2714" i="8"/>
  <c r="H2715" i="8"/>
  <c r="H2716" i="8"/>
  <c r="H2717" i="8"/>
  <c r="H2718" i="8"/>
  <c r="H2719" i="8"/>
  <c r="H2720" i="8"/>
  <c r="H2721" i="8"/>
  <c r="H2722" i="8"/>
  <c r="H2723" i="8"/>
  <c r="H2724" i="8"/>
  <c r="H2725" i="8"/>
  <c r="H2726" i="8"/>
  <c r="H2727" i="8"/>
  <c r="H2639" i="8"/>
  <c r="H2579" i="8"/>
  <c r="H2580" i="8"/>
  <c r="H2581" i="8"/>
  <c r="H2582" i="8"/>
  <c r="H2583" i="8"/>
  <c r="H2584" i="8"/>
  <c r="H2585" i="8"/>
  <c r="H2586" i="8"/>
  <c r="H2587" i="8"/>
  <c r="H2588" i="8"/>
  <c r="H2589" i="8"/>
  <c r="H2590" i="8"/>
  <c r="H2591" i="8"/>
  <c r="H2592" i="8"/>
  <c r="H2593" i="8"/>
  <c r="H2594" i="8"/>
  <c r="H2595" i="8"/>
  <c r="H2596" i="8"/>
  <c r="H2597" i="8"/>
  <c r="H2598" i="8"/>
  <c r="H2599" i="8"/>
  <c r="H2600" i="8"/>
  <c r="H2601" i="8"/>
  <c r="H2602" i="8"/>
  <c r="H2603" i="8"/>
  <c r="H2604" i="8"/>
  <c r="H2605" i="8"/>
  <c r="H2606" i="8"/>
  <c r="H2607" i="8"/>
  <c r="H2608" i="8"/>
  <c r="H2609" i="8"/>
  <c r="H2610" i="8"/>
  <c r="H2611" i="8"/>
  <c r="H2612" i="8"/>
  <c r="H2613" i="8"/>
  <c r="H2614" i="8"/>
  <c r="H2615" i="8"/>
  <c r="H2616" i="8"/>
  <c r="H2617" i="8"/>
  <c r="H2618" i="8"/>
  <c r="H2619" i="8"/>
  <c r="H2620" i="8"/>
  <c r="H2621" i="8"/>
  <c r="H2622" i="8"/>
  <c r="H2623" i="8"/>
  <c r="H2624" i="8"/>
  <c r="H2625" i="8"/>
  <c r="H2626" i="8"/>
  <c r="H2627" i="8"/>
  <c r="H2628" i="8"/>
  <c r="H2629" i="8"/>
  <c r="H2630" i="8"/>
  <c r="H2631" i="8"/>
  <c r="H2632" i="8"/>
  <c r="H2633" i="8"/>
  <c r="H2634" i="8"/>
  <c r="H2635" i="8"/>
  <c r="H2636" i="8"/>
  <c r="H2637" i="8"/>
  <c r="H2638" i="8"/>
  <c r="H2578" i="8"/>
  <c r="H2424" i="8"/>
  <c r="H2425" i="8"/>
  <c r="H2426" i="8"/>
  <c r="H2427" i="8"/>
  <c r="H2428" i="8"/>
  <c r="H2429" i="8"/>
  <c r="H2430" i="8"/>
  <c r="H2431" i="8"/>
  <c r="H2432" i="8"/>
  <c r="H2433" i="8"/>
  <c r="H2434" i="8"/>
  <c r="H2435" i="8"/>
  <c r="H2436" i="8"/>
  <c r="H2437" i="8"/>
  <c r="H2438" i="8"/>
  <c r="H2439" i="8"/>
  <c r="H2440" i="8"/>
  <c r="H2441" i="8"/>
  <c r="H2442" i="8"/>
  <c r="H2443" i="8"/>
  <c r="H2444" i="8"/>
  <c r="H2445" i="8"/>
  <c r="H2446" i="8"/>
  <c r="H2447" i="8"/>
  <c r="H2448" i="8"/>
  <c r="H2449" i="8"/>
  <c r="H2450" i="8"/>
  <c r="H2451" i="8"/>
  <c r="H2452" i="8"/>
  <c r="H2453" i="8"/>
  <c r="H2454" i="8"/>
  <c r="H2455" i="8"/>
  <c r="H2456" i="8"/>
  <c r="H2457" i="8"/>
  <c r="H2458" i="8"/>
  <c r="H2459" i="8"/>
  <c r="H2460" i="8"/>
  <c r="H2461" i="8"/>
  <c r="H2462" i="8"/>
  <c r="H2463" i="8"/>
  <c r="H2464" i="8"/>
  <c r="H2465" i="8"/>
  <c r="H2466" i="8"/>
  <c r="H2467" i="8"/>
  <c r="H2468" i="8"/>
  <c r="H2469" i="8"/>
  <c r="H2470" i="8"/>
  <c r="H2471" i="8"/>
  <c r="H2472" i="8"/>
  <c r="H2473" i="8"/>
  <c r="H2474" i="8"/>
  <c r="H2475" i="8"/>
  <c r="H2476" i="8"/>
  <c r="H2477" i="8"/>
  <c r="H2478" i="8"/>
  <c r="H2479" i="8"/>
  <c r="H2480" i="8"/>
  <c r="H2481" i="8"/>
  <c r="H2482" i="8"/>
  <c r="H2483" i="8"/>
  <c r="H2484" i="8"/>
  <c r="H2485" i="8"/>
  <c r="H2486" i="8"/>
  <c r="H2487" i="8"/>
  <c r="H2488" i="8"/>
  <c r="H2489" i="8"/>
  <c r="H2490" i="8"/>
  <c r="H2491" i="8"/>
  <c r="H2492" i="8"/>
  <c r="H2493" i="8"/>
  <c r="H2494" i="8"/>
  <c r="H2495" i="8"/>
  <c r="H2496" i="8"/>
  <c r="H2497" i="8"/>
  <c r="H2498" i="8"/>
  <c r="H2499" i="8"/>
  <c r="H2500" i="8"/>
  <c r="H2501" i="8"/>
  <c r="H2502" i="8"/>
  <c r="H2503" i="8"/>
  <c r="H2504" i="8"/>
  <c r="H2505" i="8"/>
  <c r="H2506" i="8"/>
  <c r="H2507" i="8"/>
  <c r="H2508" i="8"/>
  <c r="H2509" i="8"/>
  <c r="H2510" i="8"/>
  <c r="H2511" i="8"/>
  <c r="H2512" i="8"/>
  <c r="H2513" i="8"/>
  <c r="H2514" i="8"/>
  <c r="H2515" i="8"/>
  <c r="H2516" i="8"/>
  <c r="H2517" i="8"/>
  <c r="H2518" i="8"/>
  <c r="H2519" i="8"/>
  <c r="H2520" i="8"/>
  <c r="H2521" i="8"/>
  <c r="H2522" i="8"/>
  <c r="H2523" i="8"/>
  <c r="H2524" i="8"/>
  <c r="H2525" i="8"/>
  <c r="H2526" i="8"/>
  <c r="H2527" i="8"/>
  <c r="H2528" i="8"/>
  <c r="H2529" i="8"/>
  <c r="H2530" i="8"/>
  <c r="H2531" i="8"/>
  <c r="H2532" i="8"/>
  <c r="H2533" i="8"/>
  <c r="H2534" i="8"/>
  <c r="H2535" i="8"/>
  <c r="H2536" i="8"/>
  <c r="H2537" i="8"/>
  <c r="H2538" i="8"/>
  <c r="H2539" i="8"/>
  <c r="H2540" i="8"/>
  <c r="H2541" i="8"/>
  <c r="H2542" i="8"/>
  <c r="H2543" i="8"/>
  <c r="H2544" i="8"/>
  <c r="H2545" i="8"/>
  <c r="H2546" i="8"/>
  <c r="H2547" i="8"/>
  <c r="H2548" i="8"/>
  <c r="H2549" i="8"/>
  <c r="H2550" i="8"/>
  <c r="H2551" i="8"/>
  <c r="H2552" i="8"/>
  <c r="H2553" i="8"/>
  <c r="H2554" i="8"/>
  <c r="H2555" i="8"/>
  <c r="H2556" i="8"/>
  <c r="H2557" i="8"/>
  <c r="H2558" i="8"/>
  <c r="H2559" i="8"/>
  <c r="H2560" i="8"/>
  <c r="H2561" i="8"/>
  <c r="H2562" i="8"/>
  <c r="H2563" i="8"/>
  <c r="H2564" i="8"/>
  <c r="H2565" i="8"/>
  <c r="H2566" i="8"/>
  <c r="H2567" i="8"/>
  <c r="H2568" i="8"/>
  <c r="H2569" i="8"/>
  <c r="H2570" i="8"/>
  <c r="H2571" i="8"/>
  <c r="H2572" i="8"/>
  <c r="H2573" i="8"/>
  <c r="H2574" i="8"/>
  <c r="H2575" i="8"/>
  <c r="H2576" i="8"/>
  <c r="H2577" i="8"/>
  <c r="H2423" i="8"/>
  <c r="H2393" i="8"/>
  <c r="H2394" i="8"/>
  <c r="H2395" i="8"/>
  <c r="H2396" i="8"/>
  <c r="H2397" i="8"/>
  <c r="H2398" i="8"/>
  <c r="H2399" i="8"/>
  <c r="H2400" i="8"/>
  <c r="H2401" i="8"/>
  <c r="H2402" i="8"/>
  <c r="H2403" i="8"/>
  <c r="H2404" i="8"/>
  <c r="H2405" i="8"/>
  <c r="H2406" i="8"/>
  <c r="H2407" i="8"/>
  <c r="H2408" i="8"/>
  <c r="H2409" i="8"/>
  <c r="H2410" i="8"/>
  <c r="H2411" i="8"/>
  <c r="H2412" i="8"/>
  <c r="H2413" i="8"/>
  <c r="H2414" i="8"/>
  <c r="H2415" i="8"/>
  <c r="H2416" i="8"/>
  <c r="H2417" i="8"/>
  <c r="H2418" i="8"/>
  <c r="H2419" i="8"/>
  <c r="H2420" i="8"/>
  <c r="H2421" i="8"/>
  <c r="H2422" i="8"/>
  <c r="H2392" i="8"/>
  <c r="H2357" i="8"/>
  <c r="H2358" i="8"/>
  <c r="H2359" i="8"/>
  <c r="H2360" i="8"/>
  <c r="H2361" i="8"/>
  <c r="H2362" i="8"/>
  <c r="H2363" i="8"/>
  <c r="H2364" i="8"/>
  <c r="H2365" i="8"/>
  <c r="H2366" i="8"/>
  <c r="H2367" i="8"/>
  <c r="H2368" i="8"/>
  <c r="H2369" i="8"/>
  <c r="H2370" i="8"/>
  <c r="H2371" i="8"/>
  <c r="H2372" i="8"/>
  <c r="H2373" i="8"/>
  <c r="H2374" i="8"/>
  <c r="H2375" i="8"/>
  <c r="H2376" i="8"/>
  <c r="H2377" i="8"/>
  <c r="H2378" i="8"/>
  <c r="H2379" i="8"/>
  <c r="H2380" i="8"/>
  <c r="H2381" i="8"/>
  <c r="H2382" i="8"/>
  <c r="H2383" i="8"/>
  <c r="H2384" i="8"/>
  <c r="H2385" i="8"/>
  <c r="H2386" i="8"/>
  <c r="H2387" i="8"/>
  <c r="H2388" i="8"/>
  <c r="H2389" i="8"/>
  <c r="H2390" i="8"/>
  <c r="H2391" i="8"/>
  <c r="H2356" i="8"/>
  <c r="H2287" i="8"/>
  <c r="H2288" i="8"/>
  <c r="H2289" i="8"/>
  <c r="H2290" i="8"/>
  <c r="H2291" i="8"/>
  <c r="H2292" i="8"/>
  <c r="H2293" i="8"/>
  <c r="H2294" i="8"/>
  <c r="H2295" i="8"/>
  <c r="H2296" i="8"/>
  <c r="H2297" i="8"/>
  <c r="H2298" i="8"/>
  <c r="H2299" i="8"/>
  <c r="H2300" i="8"/>
  <c r="H2301" i="8"/>
  <c r="H2302" i="8"/>
  <c r="H2303" i="8"/>
  <c r="H2304" i="8"/>
  <c r="H2305" i="8"/>
  <c r="H2306" i="8"/>
  <c r="H2307" i="8"/>
  <c r="H2308" i="8"/>
  <c r="H2309" i="8"/>
  <c r="H2310" i="8"/>
  <c r="H2311" i="8"/>
  <c r="H2312" i="8"/>
  <c r="H2313" i="8"/>
  <c r="H2314" i="8"/>
  <c r="H2315" i="8"/>
  <c r="H2316" i="8"/>
  <c r="H2317" i="8"/>
  <c r="H2318" i="8"/>
  <c r="H2319" i="8"/>
  <c r="H2320" i="8"/>
  <c r="H2321" i="8"/>
  <c r="H2322" i="8"/>
  <c r="H2323" i="8"/>
  <c r="H2324" i="8"/>
  <c r="H2325" i="8"/>
  <c r="H2326" i="8"/>
  <c r="H2327" i="8"/>
  <c r="H2328" i="8"/>
  <c r="H2329" i="8"/>
  <c r="H2330" i="8"/>
  <c r="H2331" i="8"/>
  <c r="H2332" i="8"/>
  <c r="H2333" i="8"/>
  <c r="H2334" i="8"/>
  <c r="H2335" i="8"/>
  <c r="H2336" i="8"/>
  <c r="H2337" i="8"/>
  <c r="H2338" i="8"/>
  <c r="H2339" i="8"/>
  <c r="H2340" i="8"/>
  <c r="H2341" i="8"/>
  <c r="H2342" i="8"/>
  <c r="H2343" i="8"/>
  <c r="H2344" i="8"/>
  <c r="H2345" i="8"/>
  <c r="H2346" i="8"/>
  <c r="H2347" i="8"/>
  <c r="H2348" i="8"/>
  <c r="H2349" i="8"/>
  <c r="H2350" i="8"/>
  <c r="H2351" i="8"/>
  <c r="H2352" i="8"/>
  <c r="H2353" i="8"/>
  <c r="H2354" i="8"/>
  <c r="H2355" i="8"/>
  <c r="H2286" i="8"/>
  <c r="H1563" i="8"/>
  <c r="H1564" i="8"/>
  <c r="H1565" i="8"/>
  <c r="H1566" i="8"/>
  <c r="H1567" i="8"/>
  <c r="H1568" i="8"/>
  <c r="H1569" i="8"/>
  <c r="H1570" i="8"/>
  <c r="H1571" i="8"/>
  <c r="H1572" i="8"/>
  <c r="H1573" i="8"/>
  <c r="H1574" i="8"/>
  <c r="H1575" i="8"/>
  <c r="H1576" i="8"/>
  <c r="H1577" i="8"/>
  <c r="H1578" i="8"/>
  <c r="H1579" i="8"/>
  <c r="H1580" i="8"/>
  <c r="H1581" i="8"/>
  <c r="H1582" i="8"/>
  <c r="H1583" i="8"/>
  <c r="H1584" i="8"/>
  <c r="H1585" i="8"/>
  <c r="H1586" i="8"/>
  <c r="H1587" i="8"/>
  <c r="H1588" i="8"/>
  <c r="H1589" i="8"/>
  <c r="H1590" i="8"/>
  <c r="H1591" i="8"/>
  <c r="H1592" i="8"/>
  <c r="H1593" i="8"/>
  <c r="H1594" i="8"/>
  <c r="H1595" i="8"/>
  <c r="H1596" i="8"/>
  <c r="H1597" i="8"/>
  <c r="H1598" i="8"/>
  <c r="H1599" i="8"/>
  <c r="H1600" i="8"/>
  <c r="H1601" i="8"/>
  <c r="H1602" i="8"/>
  <c r="H1603" i="8"/>
  <c r="H1604" i="8"/>
  <c r="H1605" i="8"/>
  <c r="H1606" i="8"/>
  <c r="H1607" i="8"/>
  <c r="H1608" i="8"/>
  <c r="H1609" i="8"/>
  <c r="H1610" i="8"/>
  <c r="H1611" i="8"/>
  <c r="H1612" i="8"/>
  <c r="H1613" i="8"/>
  <c r="H1614" i="8"/>
  <c r="H1615" i="8"/>
  <c r="H1616" i="8"/>
  <c r="H1617" i="8"/>
  <c r="H1618" i="8"/>
  <c r="H1619" i="8"/>
  <c r="H1620" i="8"/>
  <c r="H1621" i="8"/>
  <c r="H1622" i="8"/>
  <c r="H1623" i="8"/>
  <c r="H1624" i="8"/>
  <c r="H1625" i="8"/>
  <c r="H1626" i="8"/>
  <c r="H1627" i="8"/>
  <c r="H1628" i="8"/>
  <c r="H1629" i="8"/>
  <c r="H1630" i="8"/>
  <c r="H1631" i="8"/>
  <c r="H1632" i="8"/>
  <c r="H1633" i="8"/>
  <c r="H1634" i="8"/>
  <c r="H1635" i="8"/>
  <c r="H1636" i="8"/>
  <c r="H1637" i="8"/>
  <c r="H1638" i="8"/>
  <c r="H1639" i="8"/>
  <c r="H1640" i="8"/>
  <c r="H1641" i="8"/>
  <c r="H1642" i="8"/>
  <c r="H1643" i="8"/>
  <c r="H1644" i="8"/>
  <c r="H1645" i="8"/>
  <c r="H1646" i="8"/>
  <c r="H1647" i="8"/>
  <c r="H1648" i="8"/>
  <c r="H1649" i="8"/>
  <c r="H1650" i="8"/>
  <c r="H1651" i="8"/>
  <c r="H1652" i="8"/>
  <c r="H1653" i="8"/>
  <c r="H1654" i="8"/>
  <c r="H1655" i="8"/>
  <c r="H1656" i="8"/>
  <c r="H1657" i="8"/>
  <c r="H1658" i="8"/>
  <c r="H1659" i="8"/>
  <c r="H1660" i="8"/>
  <c r="H1661" i="8"/>
  <c r="H1662" i="8"/>
  <c r="H1663" i="8"/>
  <c r="H1664" i="8"/>
  <c r="H1665" i="8"/>
  <c r="H1666" i="8"/>
  <c r="H1667" i="8"/>
  <c r="H1668" i="8"/>
  <c r="H1669" i="8"/>
  <c r="H1670" i="8"/>
  <c r="H1671" i="8"/>
  <c r="H1672" i="8"/>
  <c r="H1673" i="8"/>
  <c r="H1674" i="8"/>
  <c r="H1675" i="8"/>
  <c r="H1676" i="8"/>
  <c r="H1677" i="8"/>
  <c r="H1678" i="8"/>
  <c r="H1679" i="8"/>
  <c r="H1680" i="8"/>
  <c r="H1681" i="8"/>
  <c r="H1682" i="8"/>
  <c r="H1683" i="8"/>
  <c r="H1684" i="8"/>
  <c r="H1685" i="8"/>
  <c r="H1686" i="8"/>
  <c r="H1687" i="8"/>
  <c r="H1688" i="8"/>
  <c r="H1689" i="8"/>
  <c r="H1690" i="8"/>
  <c r="H1691" i="8"/>
  <c r="H1692" i="8"/>
  <c r="H1693" i="8"/>
  <c r="H1694" i="8"/>
  <c r="H1695" i="8"/>
  <c r="H1696" i="8"/>
  <c r="H1697" i="8"/>
  <c r="H1698" i="8"/>
  <c r="H1699" i="8"/>
  <c r="H1700" i="8"/>
  <c r="H1701" i="8"/>
  <c r="H1702" i="8"/>
  <c r="H1703" i="8"/>
  <c r="H1704" i="8"/>
  <c r="H1705" i="8"/>
  <c r="H1706" i="8"/>
  <c r="H1707" i="8"/>
  <c r="H1708" i="8"/>
  <c r="H1709" i="8"/>
  <c r="H1710" i="8"/>
  <c r="H1711" i="8"/>
  <c r="H1712" i="8"/>
  <c r="H1713" i="8"/>
  <c r="H1714" i="8"/>
  <c r="H1715" i="8"/>
  <c r="H1716" i="8"/>
  <c r="H1717" i="8"/>
  <c r="H1718" i="8"/>
  <c r="H1719" i="8"/>
  <c r="H1720" i="8"/>
  <c r="H1721" i="8"/>
  <c r="H1722" i="8"/>
  <c r="H1723" i="8"/>
  <c r="H1724" i="8"/>
  <c r="H1725" i="8"/>
  <c r="H1726" i="8"/>
  <c r="H1727" i="8"/>
  <c r="H1728" i="8"/>
  <c r="H1729" i="8"/>
  <c r="H1730" i="8"/>
  <c r="H1731" i="8"/>
  <c r="H1732" i="8"/>
  <c r="H1733" i="8"/>
  <c r="H1734" i="8"/>
  <c r="H1735" i="8"/>
  <c r="H1736" i="8"/>
  <c r="H1737" i="8"/>
  <c r="H1738" i="8"/>
  <c r="H1739" i="8"/>
  <c r="H1740" i="8"/>
  <c r="H1741" i="8"/>
  <c r="H1742" i="8"/>
  <c r="H1743" i="8"/>
  <c r="H1744" i="8"/>
  <c r="H1745" i="8"/>
  <c r="H1746" i="8"/>
  <c r="H1747" i="8"/>
  <c r="H1748" i="8"/>
  <c r="H1749" i="8"/>
  <c r="H1750" i="8"/>
  <c r="H1751" i="8"/>
  <c r="H1752" i="8"/>
  <c r="H1753" i="8"/>
  <c r="H1754" i="8"/>
  <c r="H1755" i="8"/>
  <c r="H1756" i="8"/>
  <c r="H1757" i="8"/>
  <c r="H1758" i="8"/>
  <c r="H1759" i="8"/>
  <c r="H1760" i="8"/>
  <c r="H1761" i="8"/>
  <c r="H1762" i="8"/>
  <c r="H1763" i="8"/>
  <c r="H1764" i="8"/>
  <c r="H1765" i="8"/>
  <c r="H1766" i="8"/>
  <c r="H1767" i="8"/>
  <c r="H1768" i="8"/>
  <c r="H1769" i="8"/>
  <c r="H1770" i="8"/>
  <c r="H1771" i="8"/>
  <c r="H1772" i="8"/>
  <c r="H1773" i="8"/>
  <c r="H1774" i="8"/>
  <c r="H1775" i="8"/>
  <c r="H1776" i="8"/>
  <c r="H1777" i="8"/>
  <c r="H1778" i="8"/>
  <c r="H1779" i="8"/>
  <c r="H1780" i="8"/>
  <c r="H1781" i="8"/>
  <c r="H1782" i="8"/>
  <c r="H1783" i="8"/>
  <c r="H1784" i="8"/>
  <c r="H1785" i="8"/>
  <c r="H1786" i="8"/>
  <c r="H1787" i="8"/>
  <c r="H1788" i="8"/>
  <c r="H1789" i="8"/>
  <c r="H1790" i="8"/>
  <c r="H1791" i="8"/>
  <c r="H1792" i="8"/>
  <c r="H1793" i="8"/>
  <c r="H1794" i="8"/>
  <c r="H1795" i="8"/>
  <c r="H1796" i="8"/>
  <c r="H1797" i="8"/>
  <c r="H1798" i="8"/>
  <c r="H1799" i="8"/>
  <c r="H1800" i="8"/>
  <c r="H1801" i="8"/>
  <c r="H1802" i="8"/>
  <c r="H1803" i="8"/>
  <c r="H1804" i="8"/>
  <c r="H1805" i="8"/>
  <c r="H1806" i="8"/>
  <c r="H1807" i="8"/>
  <c r="H1808" i="8"/>
  <c r="H1809" i="8"/>
  <c r="H1810" i="8"/>
  <c r="H1811" i="8"/>
  <c r="H1812" i="8"/>
  <c r="H1813" i="8"/>
  <c r="H1814" i="8"/>
  <c r="H1815" i="8"/>
  <c r="H1816" i="8"/>
  <c r="H1817" i="8"/>
  <c r="H1818" i="8"/>
  <c r="H1819" i="8"/>
  <c r="H1820" i="8"/>
  <c r="H1821" i="8"/>
  <c r="H1822" i="8"/>
  <c r="H1823" i="8"/>
  <c r="H1824" i="8"/>
  <c r="H1825" i="8"/>
  <c r="H1826" i="8"/>
  <c r="H1827" i="8"/>
  <c r="H1828" i="8"/>
  <c r="H1829" i="8"/>
  <c r="H1830" i="8"/>
  <c r="H1831" i="8"/>
  <c r="H1832" i="8"/>
  <c r="H1833" i="8"/>
  <c r="H1834" i="8"/>
  <c r="H1835" i="8"/>
  <c r="H1836" i="8"/>
  <c r="H1837" i="8"/>
  <c r="H1838" i="8"/>
  <c r="H1839" i="8"/>
  <c r="H1840" i="8"/>
  <c r="H1841" i="8"/>
  <c r="H1842" i="8"/>
  <c r="H1843" i="8"/>
  <c r="H1844" i="8"/>
  <c r="H1845" i="8"/>
  <c r="H1846" i="8"/>
  <c r="H1847" i="8"/>
  <c r="H1848" i="8"/>
  <c r="H1849" i="8"/>
  <c r="H1850" i="8"/>
  <c r="H1851" i="8"/>
  <c r="H1852" i="8"/>
  <c r="H1853" i="8"/>
  <c r="H1854" i="8"/>
  <c r="H1855" i="8"/>
  <c r="H1856" i="8"/>
  <c r="H1857" i="8"/>
  <c r="H1858" i="8"/>
  <c r="H1859" i="8"/>
  <c r="H1860" i="8"/>
  <c r="H1861" i="8"/>
  <c r="H1862" i="8"/>
  <c r="H1863" i="8"/>
  <c r="H1864" i="8"/>
  <c r="H1865" i="8"/>
  <c r="H1866" i="8"/>
  <c r="H1867" i="8"/>
  <c r="H1868" i="8"/>
  <c r="H1869" i="8"/>
  <c r="H1870" i="8"/>
  <c r="H1871" i="8"/>
  <c r="H1872" i="8"/>
  <c r="H1873" i="8"/>
  <c r="H1874" i="8"/>
  <c r="H1875" i="8"/>
  <c r="H1876" i="8"/>
  <c r="H1877" i="8"/>
  <c r="H1878" i="8"/>
  <c r="H1879" i="8"/>
  <c r="H1880" i="8"/>
  <c r="H1881" i="8"/>
  <c r="H1882" i="8"/>
  <c r="H1883" i="8"/>
  <c r="H1884" i="8"/>
  <c r="H1885" i="8"/>
  <c r="H1886" i="8"/>
  <c r="H1887" i="8"/>
  <c r="H1888" i="8"/>
  <c r="H1889" i="8"/>
  <c r="H1890" i="8"/>
  <c r="H1891" i="8"/>
  <c r="H1892" i="8"/>
  <c r="H1893" i="8"/>
  <c r="H1894" i="8"/>
  <c r="H1895" i="8"/>
  <c r="H1896" i="8"/>
  <c r="H1897" i="8"/>
  <c r="H1898" i="8"/>
  <c r="H1899" i="8"/>
  <c r="H1900" i="8"/>
  <c r="H1901" i="8"/>
  <c r="H1902" i="8"/>
  <c r="H1903" i="8"/>
  <c r="H1904" i="8"/>
  <c r="H1905" i="8"/>
  <c r="H1906" i="8"/>
  <c r="H1907" i="8"/>
  <c r="H1908" i="8"/>
  <c r="H1909" i="8"/>
  <c r="H1910" i="8"/>
  <c r="H1911" i="8"/>
  <c r="H1912" i="8"/>
  <c r="H1913" i="8"/>
  <c r="H1914" i="8"/>
  <c r="H1915" i="8"/>
  <c r="H1916" i="8"/>
  <c r="H1917" i="8"/>
  <c r="H1918" i="8"/>
  <c r="H1919" i="8"/>
  <c r="H1920" i="8"/>
  <c r="H1921" i="8"/>
  <c r="H1922" i="8"/>
  <c r="H1923" i="8"/>
  <c r="H1924" i="8"/>
  <c r="H1925" i="8"/>
  <c r="H1926" i="8"/>
  <c r="H1927" i="8"/>
  <c r="H1928" i="8"/>
  <c r="H1929" i="8"/>
  <c r="H1930" i="8"/>
  <c r="H1931" i="8"/>
  <c r="H1932" i="8"/>
  <c r="H1933" i="8"/>
  <c r="H1934" i="8"/>
  <c r="H1935" i="8"/>
  <c r="H1936" i="8"/>
  <c r="H1937" i="8"/>
  <c r="H1938" i="8"/>
  <c r="H1939" i="8"/>
  <c r="H1940" i="8"/>
  <c r="H1941" i="8"/>
  <c r="H1942" i="8"/>
  <c r="H1943" i="8"/>
  <c r="H1944" i="8"/>
  <c r="H1945" i="8"/>
  <c r="H1946" i="8"/>
  <c r="H1947" i="8"/>
  <c r="H1948" i="8"/>
  <c r="H1949" i="8"/>
  <c r="H1950" i="8"/>
  <c r="H1951" i="8"/>
  <c r="H1952" i="8"/>
  <c r="H1953" i="8"/>
  <c r="H1954" i="8"/>
  <c r="H1955" i="8"/>
  <c r="H1956" i="8"/>
  <c r="H1957" i="8"/>
  <c r="H1958" i="8"/>
  <c r="H1959" i="8"/>
  <c r="H1960" i="8"/>
  <c r="H1961" i="8"/>
  <c r="H1962" i="8"/>
  <c r="H1963" i="8"/>
  <c r="H1964" i="8"/>
  <c r="H1965" i="8"/>
  <c r="H1966" i="8"/>
  <c r="H1967" i="8"/>
  <c r="H1968" i="8"/>
  <c r="H1969" i="8"/>
  <c r="H1970" i="8"/>
  <c r="H1971" i="8"/>
  <c r="H1972" i="8"/>
  <c r="H1973" i="8"/>
  <c r="H1974" i="8"/>
  <c r="H1975" i="8"/>
  <c r="H1976" i="8"/>
  <c r="H1977" i="8"/>
  <c r="H1978" i="8"/>
  <c r="H1979" i="8"/>
  <c r="H1980" i="8"/>
  <c r="H1981" i="8"/>
  <c r="H1982" i="8"/>
  <c r="H1983" i="8"/>
  <c r="H1984" i="8"/>
  <c r="H1985" i="8"/>
  <c r="H1986" i="8"/>
  <c r="H1987" i="8"/>
  <c r="H1988" i="8"/>
  <c r="H1989" i="8"/>
  <c r="H1990" i="8"/>
  <c r="H1991" i="8"/>
  <c r="H1992" i="8"/>
  <c r="H1993" i="8"/>
  <c r="H1994" i="8"/>
  <c r="H1995" i="8"/>
  <c r="H1996" i="8"/>
  <c r="H1997" i="8"/>
  <c r="H1998" i="8"/>
  <c r="H1999" i="8"/>
  <c r="H2000" i="8"/>
  <c r="H2001" i="8"/>
  <c r="H2002" i="8"/>
  <c r="H2003" i="8"/>
  <c r="H2004" i="8"/>
  <c r="H2005" i="8"/>
  <c r="H2006" i="8"/>
  <c r="H2007" i="8"/>
  <c r="H2008" i="8"/>
  <c r="H2009" i="8"/>
  <c r="H2010" i="8"/>
  <c r="H2011" i="8"/>
  <c r="H2012" i="8"/>
  <c r="H2013" i="8"/>
  <c r="H2014" i="8"/>
  <c r="H2015" i="8"/>
  <c r="H2016" i="8"/>
  <c r="H2017" i="8"/>
  <c r="H2018" i="8"/>
  <c r="H2019" i="8"/>
  <c r="H2020" i="8"/>
  <c r="H2021" i="8"/>
  <c r="H2022" i="8"/>
  <c r="H2023" i="8"/>
  <c r="H2024" i="8"/>
  <c r="H2025" i="8"/>
  <c r="H2026" i="8"/>
  <c r="H2027" i="8"/>
  <c r="H2028" i="8"/>
  <c r="H2029" i="8"/>
  <c r="H2030" i="8"/>
  <c r="H2031" i="8"/>
  <c r="H2032" i="8"/>
  <c r="H2033" i="8"/>
  <c r="H2034" i="8"/>
  <c r="H2035" i="8"/>
  <c r="H2036" i="8"/>
  <c r="H2037" i="8"/>
  <c r="H2038" i="8"/>
  <c r="H2039" i="8"/>
  <c r="H2040" i="8"/>
  <c r="H2041" i="8"/>
  <c r="H2042" i="8"/>
  <c r="H2043" i="8"/>
  <c r="H2044" i="8"/>
  <c r="H2045" i="8"/>
  <c r="H2046" i="8"/>
  <c r="H2047" i="8"/>
  <c r="H2048" i="8"/>
  <c r="H2049" i="8"/>
  <c r="H2050" i="8"/>
  <c r="H2051" i="8"/>
  <c r="H2052" i="8"/>
  <c r="H2053" i="8"/>
  <c r="H2054" i="8"/>
  <c r="H2055" i="8"/>
  <c r="H2056" i="8"/>
  <c r="H2057" i="8"/>
  <c r="H2058" i="8"/>
  <c r="H2059" i="8"/>
  <c r="H2060" i="8"/>
  <c r="H2061" i="8"/>
  <c r="H2062" i="8"/>
  <c r="H2063" i="8"/>
  <c r="H2064" i="8"/>
  <c r="H2065" i="8"/>
  <c r="H2066" i="8"/>
  <c r="H2067" i="8"/>
  <c r="H2068" i="8"/>
  <c r="H2069" i="8"/>
  <c r="H2070" i="8"/>
  <c r="H2071" i="8"/>
  <c r="H2072" i="8"/>
  <c r="H2073" i="8"/>
  <c r="H2074" i="8"/>
  <c r="H2075" i="8"/>
  <c r="H2076" i="8"/>
  <c r="H2077" i="8"/>
  <c r="H2078" i="8"/>
  <c r="H2079" i="8"/>
  <c r="H2080" i="8"/>
  <c r="H2081" i="8"/>
  <c r="H2082" i="8"/>
  <c r="H2083" i="8"/>
  <c r="H2084" i="8"/>
  <c r="H2085" i="8"/>
  <c r="H2086" i="8"/>
  <c r="H2087" i="8"/>
  <c r="H2088" i="8"/>
  <c r="H2089" i="8"/>
  <c r="H2090" i="8"/>
  <c r="H2091" i="8"/>
  <c r="H2092" i="8"/>
  <c r="H2093" i="8"/>
  <c r="H2094" i="8"/>
  <c r="H2095" i="8"/>
  <c r="H1562" i="8"/>
  <c r="H1325" i="8"/>
  <c r="H1326" i="8"/>
  <c r="H1327" i="8"/>
  <c r="H1328" i="8"/>
  <c r="H1329" i="8"/>
  <c r="H1330" i="8"/>
  <c r="H1331" i="8"/>
  <c r="H1332" i="8"/>
  <c r="H1333" i="8"/>
  <c r="H1334" i="8"/>
  <c r="H1335" i="8"/>
  <c r="H1336" i="8"/>
  <c r="H1337" i="8"/>
  <c r="H1338" i="8"/>
  <c r="H1339" i="8"/>
  <c r="H1340" i="8"/>
  <c r="H1341" i="8"/>
  <c r="H1342" i="8"/>
  <c r="H1343" i="8"/>
  <c r="H1344" i="8"/>
  <c r="H1345" i="8"/>
  <c r="H1346" i="8"/>
  <c r="H1347" i="8"/>
  <c r="H1348" i="8"/>
  <c r="H1349" i="8"/>
  <c r="H1350" i="8"/>
  <c r="H1351" i="8"/>
  <c r="H1352" i="8"/>
  <c r="H1353" i="8"/>
  <c r="H1354" i="8"/>
  <c r="H1355" i="8"/>
  <c r="H1356" i="8"/>
  <c r="H1357" i="8"/>
  <c r="H1358" i="8"/>
  <c r="H1359" i="8"/>
  <c r="H1360" i="8"/>
  <c r="H1361" i="8"/>
  <c r="H1362" i="8"/>
  <c r="H1363" i="8"/>
  <c r="H1364" i="8"/>
  <c r="H1365" i="8"/>
  <c r="H1366" i="8"/>
  <c r="H1367" i="8"/>
  <c r="H1368" i="8"/>
  <c r="H1369" i="8"/>
  <c r="H1370" i="8"/>
  <c r="H1371" i="8"/>
  <c r="H1372" i="8"/>
  <c r="H1373" i="8"/>
  <c r="H1374" i="8"/>
  <c r="H1375" i="8"/>
  <c r="H1376" i="8"/>
  <c r="H1377" i="8"/>
  <c r="H1378" i="8"/>
  <c r="H1379" i="8"/>
  <c r="H1380" i="8"/>
  <c r="H1381" i="8"/>
  <c r="H1382" i="8"/>
  <c r="H1383" i="8"/>
  <c r="H1384" i="8"/>
  <c r="H1385" i="8"/>
  <c r="H1386" i="8"/>
  <c r="H1387" i="8"/>
  <c r="H1388" i="8"/>
  <c r="H1389" i="8"/>
  <c r="H1390" i="8"/>
  <c r="H1391" i="8"/>
  <c r="H1392" i="8"/>
  <c r="H1393" i="8"/>
  <c r="H1394" i="8"/>
  <c r="H1395" i="8"/>
  <c r="H1396" i="8"/>
  <c r="H1397" i="8"/>
  <c r="H1398" i="8"/>
  <c r="H1399" i="8"/>
  <c r="H1400" i="8"/>
  <c r="H1401" i="8"/>
  <c r="H1402" i="8"/>
  <c r="H1403" i="8"/>
  <c r="H1404" i="8"/>
  <c r="H1405" i="8"/>
  <c r="H1406" i="8"/>
  <c r="H1407" i="8"/>
  <c r="H1408" i="8"/>
  <c r="H1409" i="8"/>
  <c r="H1410" i="8"/>
  <c r="H1411" i="8"/>
  <c r="H1412" i="8"/>
  <c r="H1413" i="8"/>
  <c r="H1414" i="8"/>
  <c r="H1415" i="8"/>
  <c r="H1416" i="8"/>
  <c r="H1417" i="8"/>
  <c r="H1418" i="8"/>
  <c r="H1419" i="8"/>
  <c r="H1420" i="8"/>
  <c r="H1421" i="8"/>
  <c r="H1422" i="8"/>
  <c r="H1423" i="8"/>
  <c r="H1424" i="8"/>
  <c r="H1425" i="8"/>
  <c r="H1426" i="8"/>
  <c r="H1427" i="8"/>
  <c r="H1428" i="8"/>
  <c r="H1429" i="8"/>
  <c r="H1430" i="8"/>
  <c r="H1431" i="8"/>
  <c r="H1432" i="8"/>
  <c r="H1433" i="8"/>
  <c r="H1434" i="8"/>
  <c r="H1435" i="8"/>
  <c r="H1436" i="8"/>
  <c r="H1437" i="8"/>
  <c r="H1438" i="8"/>
  <c r="H1439" i="8"/>
  <c r="H1440" i="8"/>
  <c r="H1441" i="8"/>
  <c r="H1442" i="8"/>
  <c r="H1443" i="8"/>
  <c r="H1444" i="8"/>
  <c r="H1445" i="8"/>
  <c r="H1446" i="8"/>
  <c r="H1447" i="8"/>
  <c r="H1448" i="8"/>
  <c r="H1449" i="8"/>
  <c r="H1450" i="8"/>
  <c r="H1451" i="8"/>
  <c r="H1452" i="8"/>
  <c r="H1453" i="8"/>
  <c r="H1454" i="8"/>
  <c r="H1455" i="8"/>
  <c r="H1456" i="8"/>
  <c r="H1457" i="8"/>
  <c r="H1458" i="8"/>
  <c r="H1459" i="8"/>
  <c r="H1460" i="8"/>
  <c r="H1461" i="8"/>
  <c r="H1462" i="8"/>
  <c r="H1463" i="8"/>
  <c r="H1464" i="8"/>
  <c r="H1465" i="8"/>
  <c r="H1466" i="8"/>
  <c r="H1467" i="8"/>
  <c r="H1468" i="8"/>
  <c r="H1469" i="8"/>
  <c r="H1470" i="8"/>
  <c r="H1471" i="8"/>
  <c r="H1472" i="8"/>
  <c r="H1473" i="8"/>
  <c r="H1474" i="8"/>
  <c r="H1475" i="8"/>
  <c r="H1476" i="8"/>
  <c r="H1477" i="8"/>
  <c r="H1478" i="8"/>
  <c r="H1479" i="8"/>
  <c r="H1480" i="8"/>
  <c r="H1481" i="8"/>
  <c r="H1482" i="8"/>
  <c r="H1483" i="8"/>
  <c r="H1484" i="8"/>
  <c r="H1485" i="8"/>
  <c r="H1486" i="8"/>
  <c r="H1487" i="8"/>
  <c r="H1488" i="8"/>
  <c r="H1489" i="8"/>
  <c r="H1490" i="8"/>
  <c r="H1491" i="8"/>
  <c r="H1492" i="8"/>
  <c r="H1493" i="8"/>
  <c r="H1494" i="8"/>
  <c r="H1495" i="8"/>
  <c r="H1496" i="8"/>
  <c r="H1497" i="8"/>
  <c r="H1498" i="8"/>
  <c r="H1499" i="8"/>
  <c r="H1500" i="8"/>
  <c r="H1501" i="8"/>
  <c r="H1502" i="8"/>
  <c r="H1503" i="8"/>
  <c r="H1504" i="8"/>
  <c r="H1505" i="8"/>
  <c r="H1506" i="8"/>
  <c r="H1507" i="8"/>
  <c r="H1508" i="8"/>
  <c r="H1509" i="8"/>
  <c r="H1510" i="8"/>
  <c r="H1511" i="8"/>
  <c r="H1512" i="8"/>
  <c r="H1513" i="8"/>
  <c r="H1514" i="8"/>
  <c r="H1515" i="8"/>
  <c r="H1516" i="8"/>
  <c r="H1517" i="8"/>
  <c r="H1518" i="8"/>
  <c r="H1519" i="8"/>
  <c r="H1520" i="8"/>
  <c r="H1521" i="8"/>
  <c r="H1522" i="8"/>
  <c r="H1523" i="8"/>
  <c r="H1524" i="8"/>
  <c r="H1525" i="8"/>
  <c r="H1526" i="8"/>
  <c r="H1527" i="8"/>
  <c r="H1528" i="8"/>
  <c r="H1529" i="8"/>
  <c r="H1530" i="8"/>
  <c r="H1531" i="8"/>
  <c r="H1532" i="8"/>
  <c r="H1533" i="8"/>
  <c r="H1534" i="8"/>
  <c r="H1535" i="8"/>
  <c r="H1536" i="8"/>
  <c r="H1537" i="8"/>
  <c r="H1538" i="8"/>
  <c r="H1539" i="8"/>
  <c r="H1540" i="8"/>
  <c r="H1541" i="8"/>
  <c r="H1542" i="8"/>
  <c r="H1543" i="8"/>
  <c r="H1544" i="8"/>
  <c r="H1545" i="8"/>
  <c r="H1546" i="8"/>
  <c r="H1547" i="8"/>
  <c r="H1548" i="8"/>
  <c r="H1549" i="8"/>
  <c r="H1550" i="8"/>
  <c r="H1551" i="8"/>
  <c r="H1552" i="8"/>
  <c r="H1553" i="8"/>
  <c r="H1554" i="8"/>
  <c r="H1555" i="8"/>
  <c r="H1556" i="8"/>
  <c r="H1557" i="8"/>
  <c r="H1558" i="8"/>
  <c r="H1559" i="8"/>
  <c r="H1560" i="8"/>
  <c r="H1561" i="8"/>
  <c r="H1324" i="8"/>
  <c r="H1085" i="8"/>
  <c r="H1086" i="8"/>
  <c r="H1087" i="8"/>
  <c r="H1088" i="8"/>
  <c r="H1089" i="8"/>
  <c r="H1090" i="8"/>
  <c r="H1091" i="8"/>
  <c r="H1092" i="8"/>
  <c r="H1093" i="8"/>
  <c r="H1094" i="8"/>
  <c r="H1095" i="8"/>
  <c r="H1096" i="8"/>
  <c r="H1097" i="8"/>
  <c r="H1098" i="8"/>
  <c r="H1099" i="8"/>
  <c r="H1100" i="8"/>
  <c r="H1101" i="8"/>
  <c r="H1102" i="8"/>
  <c r="H1103" i="8"/>
  <c r="H1104" i="8"/>
  <c r="H1105" i="8"/>
  <c r="H1106" i="8"/>
  <c r="H1107" i="8"/>
  <c r="H1108" i="8"/>
  <c r="H1109" i="8"/>
  <c r="H1110" i="8"/>
  <c r="H1111" i="8"/>
  <c r="H1112" i="8"/>
  <c r="H1113" i="8"/>
  <c r="H1114" i="8"/>
  <c r="H1115" i="8"/>
  <c r="H1116" i="8"/>
  <c r="H1117" i="8"/>
  <c r="H1118" i="8"/>
  <c r="H1119" i="8"/>
  <c r="H1120" i="8"/>
  <c r="H1121" i="8"/>
  <c r="H1122" i="8"/>
  <c r="H1123" i="8"/>
  <c r="H1124" i="8"/>
  <c r="H1125" i="8"/>
  <c r="H1126" i="8"/>
  <c r="H1127" i="8"/>
  <c r="H1128" i="8"/>
  <c r="H1129" i="8"/>
  <c r="H1130" i="8"/>
  <c r="H1131" i="8"/>
  <c r="H1132" i="8"/>
  <c r="H1133" i="8"/>
  <c r="H1134" i="8"/>
  <c r="H1135" i="8"/>
  <c r="H1136" i="8"/>
  <c r="H1137" i="8"/>
  <c r="H1138" i="8"/>
  <c r="H1139" i="8"/>
  <c r="H1140" i="8"/>
  <c r="H1141" i="8"/>
  <c r="H1142" i="8"/>
  <c r="H1143" i="8"/>
  <c r="H1144" i="8"/>
  <c r="H1145" i="8"/>
  <c r="H1146" i="8"/>
  <c r="H1147" i="8"/>
  <c r="H1148" i="8"/>
  <c r="H1149" i="8"/>
  <c r="H1150" i="8"/>
  <c r="H1151" i="8"/>
  <c r="H1152" i="8"/>
  <c r="H1153" i="8"/>
  <c r="H1154" i="8"/>
  <c r="H1155" i="8"/>
  <c r="H1156" i="8"/>
  <c r="H1157" i="8"/>
  <c r="H1158" i="8"/>
  <c r="H1159" i="8"/>
  <c r="H1160" i="8"/>
  <c r="H1161" i="8"/>
  <c r="H1162" i="8"/>
  <c r="H1163" i="8"/>
  <c r="H1164" i="8"/>
  <c r="H1165" i="8"/>
  <c r="H1166" i="8"/>
  <c r="H1167" i="8"/>
  <c r="H1168" i="8"/>
  <c r="H1169" i="8"/>
  <c r="H1170" i="8"/>
  <c r="H1171" i="8"/>
  <c r="H1172" i="8"/>
  <c r="H1173" i="8"/>
  <c r="H1174" i="8"/>
  <c r="H1175" i="8"/>
  <c r="H1176" i="8"/>
  <c r="H1177" i="8"/>
  <c r="H1178" i="8"/>
  <c r="H1179" i="8"/>
  <c r="H1180" i="8"/>
  <c r="H1181" i="8"/>
  <c r="H1182" i="8"/>
  <c r="H1183" i="8"/>
  <c r="H1184" i="8"/>
  <c r="H1185" i="8"/>
  <c r="H1186" i="8"/>
  <c r="H1187" i="8"/>
  <c r="H1188" i="8"/>
  <c r="H1189" i="8"/>
  <c r="H1190" i="8"/>
  <c r="H1191" i="8"/>
  <c r="H1192" i="8"/>
  <c r="H1193" i="8"/>
  <c r="H1194" i="8"/>
  <c r="H1195" i="8"/>
  <c r="H1196" i="8"/>
  <c r="H1197" i="8"/>
  <c r="H1198" i="8"/>
  <c r="H1199" i="8"/>
  <c r="H1200" i="8"/>
  <c r="H1201" i="8"/>
  <c r="H1202" i="8"/>
  <c r="H1203" i="8"/>
  <c r="H1204" i="8"/>
  <c r="H1205" i="8"/>
  <c r="H1206" i="8"/>
  <c r="H1207" i="8"/>
  <c r="H1208" i="8"/>
  <c r="H1209" i="8"/>
  <c r="H1210" i="8"/>
  <c r="H1211" i="8"/>
  <c r="H1212" i="8"/>
  <c r="H1213" i="8"/>
  <c r="H1214" i="8"/>
  <c r="H1215" i="8"/>
  <c r="H1216" i="8"/>
  <c r="H1217" i="8"/>
  <c r="H1218" i="8"/>
  <c r="H1219" i="8"/>
  <c r="H1220" i="8"/>
  <c r="H1221" i="8"/>
  <c r="H1222" i="8"/>
  <c r="H1223" i="8"/>
  <c r="H1224" i="8"/>
  <c r="H1225" i="8"/>
  <c r="H1226" i="8"/>
  <c r="H1227" i="8"/>
  <c r="H1228" i="8"/>
  <c r="H1229" i="8"/>
  <c r="H1230" i="8"/>
  <c r="H1231" i="8"/>
  <c r="H1232" i="8"/>
  <c r="H1233" i="8"/>
  <c r="H1234" i="8"/>
  <c r="H1235" i="8"/>
  <c r="H1236" i="8"/>
  <c r="H1237" i="8"/>
  <c r="H1238" i="8"/>
  <c r="H1239" i="8"/>
  <c r="H1240" i="8"/>
  <c r="H1241" i="8"/>
  <c r="H1242" i="8"/>
  <c r="H1243" i="8"/>
  <c r="H1244" i="8"/>
  <c r="H1245" i="8"/>
  <c r="H1246" i="8"/>
  <c r="H1247" i="8"/>
  <c r="H1248" i="8"/>
  <c r="H1249" i="8"/>
  <c r="H1250" i="8"/>
  <c r="H1251" i="8"/>
  <c r="H1252" i="8"/>
  <c r="H1253" i="8"/>
  <c r="H1254" i="8"/>
  <c r="H1255" i="8"/>
  <c r="H1256" i="8"/>
  <c r="H1257" i="8"/>
  <c r="H1258" i="8"/>
  <c r="H1259" i="8"/>
  <c r="H1260" i="8"/>
  <c r="H1261" i="8"/>
  <c r="H1262" i="8"/>
  <c r="H1263" i="8"/>
  <c r="H1264" i="8"/>
  <c r="H1265" i="8"/>
  <c r="H1266" i="8"/>
  <c r="H1267" i="8"/>
  <c r="H1268" i="8"/>
  <c r="H1269" i="8"/>
  <c r="H1270" i="8"/>
  <c r="H1271" i="8"/>
  <c r="H1272" i="8"/>
  <c r="H1273" i="8"/>
  <c r="H1274" i="8"/>
  <c r="H1275" i="8"/>
  <c r="H1276" i="8"/>
  <c r="H1277" i="8"/>
  <c r="H1278" i="8"/>
  <c r="H1279" i="8"/>
  <c r="H1280" i="8"/>
  <c r="H1281" i="8"/>
  <c r="H1282" i="8"/>
  <c r="H1283" i="8"/>
  <c r="H1284" i="8"/>
  <c r="H1285" i="8"/>
  <c r="H1286" i="8"/>
  <c r="H1287" i="8"/>
  <c r="H1288" i="8"/>
  <c r="H1289" i="8"/>
  <c r="H1290" i="8"/>
  <c r="H1291" i="8"/>
  <c r="H1292" i="8"/>
  <c r="H1293" i="8"/>
  <c r="H1294" i="8"/>
  <c r="H1295" i="8"/>
  <c r="H1296" i="8"/>
  <c r="H1297" i="8"/>
  <c r="H1298" i="8"/>
  <c r="H1299" i="8"/>
  <c r="H1300" i="8"/>
  <c r="H1301" i="8"/>
  <c r="H1302" i="8"/>
  <c r="H1303" i="8"/>
  <c r="H1304" i="8"/>
  <c r="H1305" i="8"/>
  <c r="H1306" i="8"/>
  <c r="H1307" i="8"/>
  <c r="H1308" i="8"/>
  <c r="H1309" i="8"/>
  <c r="H1310" i="8"/>
  <c r="H1311" i="8"/>
  <c r="H1312" i="8"/>
  <c r="H1313" i="8"/>
  <c r="H1314" i="8"/>
  <c r="H1315" i="8"/>
  <c r="H1316" i="8"/>
  <c r="H1317" i="8"/>
  <c r="H1318" i="8"/>
  <c r="H1319" i="8"/>
  <c r="H1320" i="8"/>
  <c r="H1321" i="8"/>
  <c r="H1322" i="8"/>
  <c r="H1323" i="8"/>
  <c r="H1084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2" i="8"/>
  <c r="H1063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6" i="8"/>
  <c r="H1077" i="8"/>
  <c r="H1078" i="8"/>
  <c r="H1079" i="8"/>
  <c r="H1080" i="8"/>
  <c r="H1081" i="8"/>
  <c r="H1082" i="8"/>
  <c r="H1083" i="8"/>
  <c r="H1040" i="8"/>
  <c r="H2885" i="8"/>
  <c r="H2886" i="8"/>
  <c r="H2887" i="8"/>
  <c r="H2888" i="8"/>
  <c r="H2889" i="8"/>
  <c r="H2890" i="8"/>
  <c r="H2891" i="8"/>
  <c r="H2892" i="8"/>
  <c r="H2893" i="8"/>
  <c r="H2894" i="8"/>
  <c r="H2895" i="8"/>
  <c r="H2896" i="8"/>
  <c r="H2897" i="8"/>
  <c r="H2898" i="8"/>
  <c r="H2899" i="8"/>
  <c r="H2900" i="8"/>
  <c r="H2901" i="8"/>
  <c r="H2902" i="8"/>
  <c r="H2903" i="8"/>
  <c r="H2904" i="8"/>
  <c r="H2905" i="8"/>
  <c r="H2906" i="8"/>
  <c r="H2907" i="8"/>
  <c r="H2908" i="8"/>
  <c r="H2909" i="8"/>
  <c r="H2910" i="8"/>
  <c r="H2911" i="8"/>
  <c r="H2912" i="8"/>
  <c r="H2913" i="8"/>
  <c r="H2914" i="8"/>
  <c r="H2915" i="8"/>
  <c r="H2916" i="8"/>
  <c r="H2917" i="8"/>
  <c r="H2918" i="8"/>
  <c r="H2919" i="8"/>
  <c r="H2920" i="8"/>
  <c r="H2921" i="8"/>
  <c r="H2922" i="8"/>
  <c r="H2923" i="8"/>
  <c r="H2924" i="8"/>
  <c r="H2925" i="8"/>
  <c r="H2926" i="8"/>
  <c r="H2927" i="8"/>
  <c r="H2928" i="8"/>
  <c r="H2929" i="8"/>
  <c r="H2930" i="8"/>
  <c r="H2931" i="8"/>
  <c r="H2932" i="8"/>
  <c r="H2933" i="8"/>
  <c r="H2934" i="8"/>
  <c r="H2935" i="8"/>
  <c r="H2936" i="8"/>
  <c r="H2937" i="8"/>
  <c r="H2884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829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78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922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966" i="8"/>
  <c r="H967" i="8"/>
  <c r="H968" i="8"/>
  <c r="H969" i="8"/>
  <c r="H970" i="8"/>
  <c r="H971" i="8"/>
  <c r="H972" i="8"/>
  <c r="H973" i="8"/>
  <c r="H974" i="8"/>
  <c r="H975" i="8"/>
  <c r="H976" i="8"/>
  <c r="H977" i="8"/>
  <c r="H978" i="8"/>
  <c r="H979" i="8"/>
  <c r="H980" i="8"/>
  <c r="H981" i="8"/>
  <c r="H982" i="8"/>
  <c r="H983" i="8"/>
  <c r="H984" i="8"/>
  <c r="H985" i="8"/>
  <c r="H986" i="8"/>
  <c r="H987" i="8"/>
  <c r="H988" i="8"/>
  <c r="H989" i="8"/>
  <c r="H990" i="8"/>
  <c r="H991" i="8"/>
  <c r="H992" i="8"/>
  <c r="H993" i="8"/>
  <c r="H994" i="8"/>
  <c r="H995" i="8"/>
  <c r="H996" i="8"/>
  <c r="H997" i="8"/>
  <c r="H998" i="8"/>
  <c r="H999" i="8"/>
  <c r="H1000" i="8"/>
  <c r="H1001" i="8"/>
  <c r="H1002" i="8"/>
  <c r="H1003" i="8"/>
  <c r="H1004" i="8"/>
  <c r="H1005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1" i="8"/>
  <c r="H1032" i="8"/>
  <c r="H1033" i="8"/>
  <c r="H1034" i="8"/>
  <c r="H1035" i="8"/>
  <c r="H1036" i="8"/>
  <c r="H1037" i="8"/>
  <c r="H1038" i="8"/>
  <c r="H1039" i="8"/>
  <c r="H813" i="8"/>
  <c r="H750" i="8"/>
  <c r="H751" i="8"/>
  <c r="H752" i="8"/>
  <c r="H753" i="8"/>
  <c r="H754" i="8"/>
  <c r="H755" i="8"/>
  <c r="H756" i="8"/>
  <c r="H757" i="8"/>
  <c r="H758" i="8"/>
  <c r="H759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749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80" i="8"/>
  <c r="H581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608" i="8"/>
  <c r="H609" i="8"/>
  <c r="H610" i="8"/>
  <c r="H611" i="8"/>
  <c r="H612" i="8"/>
  <c r="H613" i="8"/>
  <c r="H614" i="8"/>
  <c r="H615" i="8"/>
  <c r="H616" i="8"/>
  <c r="H617" i="8"/>
  <c r="H618" i="8"/>
  <c r="H619" i="8"/>
  <c r="H620" i="8"/>
  <c r="H621" i="8"/>
  <c r="H622" i="8"/>
  <c r="H623" i="8"/>
  <c r="H624" i="8"/>
  <c r="H625" i="8"/>
  <c r="H626" i="8"/>
  <c r="H627" i="8"/>
  <c r="H628" i="8"/>
  <c r="H629" i="8"/>
  <c r="H630" i="8"/>
  <c r="H631" i="8"/>
  <c r="H632" i="8"/>
  <c r="H633" i="8"/>
  <c r="H634" i="8"/>
  <c r="H635" i="8"/>
  <c r="H636" i="8"/>
  <c r="H637" i="8"/>
  <c r="H638" i="8"/>
  <c r="H639" i="8"/>
  <c r="H640" i="8"/>
  <c r="H641" i="8"/>
  <c r="H642" i="8"/>
  <c r="H643" i="8"/>
  <c r="H644" i="8"/>
  <c r="H645" i="8"/>
  <c r="H646" i="8"/>
  <c r="H647" i="8"/>
  <c r="H648" i="8"/>
  <c r="H649" i="8"/>
  <c r="H650" i="8"/>
  <c r="H651" i="8"/>
  <c r="H652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426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01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263" i="8"/>
  <c r="G263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44" i="8"/>
  <c r="H146" i="8" l="1"/>
  <c r="B146" i="8" s="1"/>
  <c r="H147" i="8"/>
  <c r="B147" i="8" s="1"/>
  <c r="H148" i="8"/>
  <c r="B148" i="8" s="1"/>
  <c r="H149" i="8"/>
  <c r="B149" i="8" s="1"/>
  <c r="H150" i="8"/>
  <c r="H151" i="8"/>
  <c r="H152" i="8"/>
  <c r="H153" i="8"/>
  <c r="H154" i="8"/>
  <c r="H155" i="8"/>
  <c r="B155" i="8" s="1"/>
  <c r="H156" i="8"/>
  <c r="B156" i="8" s="1"/>
  <c r="H157" i="8"/>
  <c r="B157" i="8" s="1"/>
  <c r="H158" i="8"/>
  <c r="B158" i="8" s="1"/>
  <c r="H159" i="8"/>
  <c r="B159" i="8" s="1"/>
  <c r="H160" i="8"/>
  <c r="B160" i="8" s="1"/>
  <c r="H161" i="8"/>
  <c r="B161" i="8" s="1"/>
  <c r="H162" i="8"/>
  <c r="H163" i="8"/>
  <c r="H164" i="8"/>
  <c r="H165" i="8"/>
  <c r="H166" i="8"/>
  <c r="H167" i="8"/>
  <c r="B167" i="8" s="1"/>
  <c r="H168" i="8"/>
  <c r="B168" i="8" s="1"/>
  <c r="H169" i="8"/>
  <c r="B169" i="8" s="1"/>
  <c r="H170" i="8"/>
  <c r="B170" i="8" s="1"/>
  <c r="H171" i="8"/>
  <c r="B171" i="8" s="1"/>
  <c r="H172" i="8"/>
  <c r="B172" i="8" s="1"/>
  <c r="H173" i="8"/>
  <c r="B173" i="8" s="1"/>
  <c r="H174" i="8"/>
  <c r="H175" i="8"/>
  <c r="H176" i="8"/>
  <c r="H177" i="8"/>
  <c r="H178" i="8"/>
  <c r="H179" i="8"/>
  <c r="B179" i="8" s="1"/>
  <c r="H180" i="8"/>
  <c r="B180" i="8" s="1"/>
  <c r="H181" i="8"/>
  <c r="B181" i="8" s="1"/>
  <c r="H182" i="8"/>
  <c r="B182" i="8" s="1"/>
  <c r="H183" i="8"/>
  <c r="B183" i="8" s="1"/>
  <c r="H184" i="8"/>
  <c r="B184" i="8" s="1"/>
  <c r="H185" i="8"/>
  <c r="B185" i="8" s="1"/>
  <c r="H186" i="8"/>
  <c r="H187" i="8"/>
  <c r="H188" i="8"/>
  <c r="H189" i="8"/>
  <c r="H190" i="8"/>
  <c r="H191" i="8"/>
  <c r="B191" i="8" s="1"/>
  <c r="H192" i="8"/>
  <c r="B192" i="8" s="1"/>
  <c r="H193" i="8"/>
  <c r="B193" i="8" s="1"/>
  <c r="H194" i="8"/>
  <c r="B194" i="8" s="1"/>
  <c r="H195" i="8"/>
  <c r="B195" i="8" s="1"/>
  <c r="H196" i="8"/>
  <c r="B196" i="8" s="1"/>
  <c r="H197" i="8"/>
  <c r="B197" i="8" s="1"/>
  <c r="H198" i="8"/>
  <c r="H199" i="8"/>
  <c r="H200" i="8"/>
  <c r="H201" i="8"/>
  <c r="H202" i="8"/>
  <c r="H203" i="8"/>
  <c r="B203" i="8" s="1"/>
  <c r="H204" i="8"/>
  <c r="B204" i="8" s="1"/>
  <c r="H205" i="8"/>
  <c r="B205" i="8" s="1"/>
  <c r="H206" i="8"/>
  <c r="B206" i="8" s="1"/>
  <c r="H207" i="8"/>
  <c r="B207" i="8" s="1"/>
  <c r="H208" i="8"/>
  <c r="B208" i="8" s="1"/>
  <c r="H209" i="8"/>
  <c r="B209" i="8" s="1"/>
  <c r="H210" i="8"/>
  <c r="H211" i="8"/>
  <c r="H212" i="8"/>
  <c r="H213" i="8"/>
  <c r="H214" i="8"/>
  <c r="H215" i="8"/>
  <c r="B215" i="8" s="1"/>
  <c r="H216" i="8"/>
  <c r="B216" i="8" s="1"/>
  <c r="H217" i="8"/>
  <c r="B217" i="8" s="1"/>
  <c r="H218" i="8"/>
  <c r="B218" i="8" s="1"/>
  <c r="H219" i="8"/>
  <c r="B219" i="8" s="1"/>
  <c r="H220" i="8"/>
  <c r="B220" i="8" s="1"/>
  <c r="H221" i="8"/>
  <c r="B221" i="8" s="1"/>
  <c r="H222" i="8"/>
  <c r="H223" i="8"/>
  <c r="H224" i="8"/>
  <c r="H225" i="8"/>
  <c r="H226" i="8"/>
  <c r="H227" i="8"/>
  <c r="B227" i="8" s="1"/>
  <c r="H228" i="8"/>
  <c r="B228" i="8" s="1"/>
  <c r="H229" i="8"/>
  <c r="B229" i="8" s="1"/>
  <c r="H230" i="8"/>
  <c r="B230" i="8" s="1"/>
  <c r="H231" i="8"/>
  <c r="B231" i="8" s="1"/>
  <c r="H232" i="8"/>
  <c r="B232" i="8" s="1"/>
  <c r="H233" i="8"/>
  <c r="B233" i="8" s="1"/>
  <c r="H234" i="8"/>
  <c r="H235" i="8"/>
  <c r="H236" i="8"/>
  <c r="H237" i="8"/>
  <c r="H238" i="8"/>
  <c r="H239" i="8"/>
  <c r="B239" i="8" s="1"/>
  <c r="H240" i="8"/>
  <c r="B240" i="8" s="1"/>
  <c r="H241" i="8"/>
  <c r="B241" i="8" s="1"/>
  <c r="H242" i="8"/>
  <c r="B242" i="8" s="1"/>
  <c r="H243" i="8"/>
  <c r="B243" i="8" s="1"/>
  <c r="H145" i="8"/>
  <c r="B145" i="8" s="1"/>
  <c r="H107" i="8"/>
  <c r="H108" i="8"/>
  <c r="H109" i="8"/>
  <c r="H110" i="8"/>
  <c r="H111" i="8"/>
  <c r="H112" i="8"/>
  <c r="H113" i="8"/>
  <c r="B113" i="8" s="1"/>
  <c r="H114" i="8"/>
  <c r="B114" i="8" s="1"/>
  <c r="H115" i="8"/>
  <c r="B115" i="8" s="1"/>
  <c r="H116" i="8"/>
  <c r="B116" i="8" s="1"/>
  <c r="H117" i="8"/>
  <c r="B117" i="8" s="1"/>
  <c r="H118" i="8"/>
  <c r="B118" i="8" s="1"/>
  <c r="H119" i="8"/>
  <c r="H120" i="8"/>
  <c r="H121" i="8"/>
  <c r="H122" i="8"/>
  <c r="H123" i="8"/>
  <c r="H124" i="8"/>
  <c r="H125" i="8"/>
  <c r="B125" i="8" s="1"/>
  <c r="H126" i="8"/>
  <c r="B126" i="8" s="1"/>
  <c r="H127" i="8"/>
  <c r="B127" i="8" s="1"/>
  <c r="H128" i="8"/>
  <c r="B128" i="8" s="1"/>
  <c r="H129" i="8"/>
  <c r="B129" i="8" s="1"/>
  <c r="H130" i="8"/>
  <c r="B130" i="8" s="1"/>
  <c r="H131" i="8"/>
  <c r="H132" i="8"/>
  <c r="H133" i="8"/>
  <c r="H134" i="8"/>
  <c r="H135" i="8"/>
  <c r="H136" i="8"/>
  <c r="H137" i="8"/>
  <c r="B137" i="8" s="1"/>
  <c r="H138" i="8"/>
  <c r="B138" i="8" s="1"/>
  <c r="H139" i="8"/>
  <c r="B139" i="8" s="1"/>
  <c r="H140" i="8"/>
  <c r="B140" i="8" s="1"/>
  <c r="H141" i="8"/>
  <c r="B141" i="8" s="1"/>
  <c r="H142" i="8"/>
  <c r="B142" i="8" s="1"/>
  <c r="H143" i="8"/>
  <c r="H144" i="8"/>
  <c r="H106" i="8"/>
  <c r="B106" i="8" s="1"/>
  <c r="H70" i="8"/>
  <c r="H71" i="8"/>
  <c r="H72" i="8"/>
  <c r="H73" i="8"/>
  <c r="B73" i="8" s="1"/>
  <c r="H74" i="8"/>
  <c r="H75" i="8"/>
  <c r="H76" i="8"/>
  <c r="H77" i="8"/>
  <c r="B77" i="8" s="1"/>
  <c r="H78" i="8"/>
  <c r="B78" i="8" s="1"/>
  <c r="H79" i="8"/>
  <c r="B79" i="8" s="1"/>
  <c r="H80" i="8"/>
  <c r="B80" i="8" s="1"/>
  <c r="H81" i="8"/>
  <c r="B81" i="8" s="1"/>
  <c r="H82" i="8"/>
  <c r="H83" i="8"/>
  <c r="H84" i="8"/>
  <c r="H85" i="8"/>
  <c r="B85" i="8" s="1"/>
  <c r="H86" i="8"/>
  <c r="H87" i="8"/>
  <c r="H88" i="8"/>
  <c r="H89" i="8"/>
  <c r="B89" i="8" s="1"/>
  <c r="H90" i="8"/>
  <c r="B90" i="8" s="1"/>
  <c r="H91" i="8"/>
  <c r="B91" i="8" s="1"/>
  <c r="H92" i="8"/>
  <c r="B92" i="8" s="1"/>
  <c r="H93" i="8"/>
  <c r="B93" i="8" s="1"/>
  <c r="H94" i="8"/>
  <c r="H95" i="8"/>
  <c r="H96" i="8"/>
  <c r="H97" i="8"/>
  <c r="B97" i="8" s="1"/>
  <c r="H98" i="8"/>
  <c r="H99" i="8"/>
  <c r="H100" i="8"/>
  <c r="H101" i="8"/>
  <c r="B101" i="8" s="1"/>
  <c r="H102" i="8"/>
  <c r="B102" i="8" s="1"/>
  <c r="H103" i="8"/>
  <c r="B103" i="8" s="1"/>
  <c r="H104" i="8"/>
  <c r="B104" i="8" s="1"/>
  <c r="H105" i="8"/>
  <c r="B105" i="8" s="1"/>
  <c r="H69" i="8"/>
  <c r="H3" i="8"/>
  <c r="H4" i="8"/>
  <c r="H5" i="8"/>
  <c r="H6" i="8"/>
  <c r="H7" i="8"/>
  <c r="H8" i="8"/>
  <c r="H9" i="8"/>
  <c r="B9" i="8" s="1"/>
  <c r="H10" i="8"/>
  <c r="B10" i="8" s="1"/>
  <c r="H11" i="8"/>
  <c r="B11" i="8" s="1"/>
  <c r="H12" i="8"/>
  <c r="B12" i="8" s="1"/>
  <c r="H13" i="8"/>
  <c r="B13" i="8" s="1"/>
  <c r="H14" i="8"/>
  <c r="B14" i="8" s="1"/>
  <c r="H15" i="8"/>
  <c r="H16" i="8"/>
  <c r="H17" i="8"/>
  <c r="H18" i="8"/>
  <c r="H19" i="8"/>
  <c r="H20" i="8"/>
  <c r="H21" i="8"/>
  <c r="B21" i="8" s="1"/>
  <c r="H22" i="8"/>
  <c r="B22" i="8" s="1"/>
  <c r="H23" i="8"/>
  <c r="B23" i="8" s="1"/>
  <c r="H24" i="8"/>
  <c r="B24" i="8" s="1"/>
  <c r="H25" i="8"/>
  <c r="B25" i="8" s="1"/>
  <c r="H26" i="8"/>
  <c r="B26" i="8" s="1"/>
  <c r="H27" i="8"/>
  <c r="H28" i="8"/>
  <c r="H29" i="8"/>
  <c r="H30" i="8"/>
  <c r="H31" i="8"/>
  <c r="H32" i="8"/>
  <c r="H33" i="8"/>
  <c r="B33" i="8" s="1"/>
  <c r="H34" i="8"/>
  <c r="B34" i="8" s="1"/>
  <c r="H35" i="8"/>
  <c r="B35" i="8" s="1"/>
  <c r="H36" i="8"/>
  <c r="B36" i="8" s="1"/>
  <c r="H37" i="8"/>
  <c r="B37" i="8" s="1"/>
  <c r="H38" i="8"/>
  <c r="B38" i="8" s="1"/>
  <c r="H39" i="8"/>
  <c r="H40" i="8"/>
  <c r="H41" i="8"/>
  <c r="H42" i="8"/>
  <c r="H43" i="8"/>
  <c r="H44" i="8"/>
  <c r="H45" i="8"/>
  <c r="B45" i="8" s="1"/>
  <c r="H46" i="8"/>
  <c r="B46" i="8" s="1"/>
  <c r="H47" i="8"/>
  <c r="B47" i="8" s="1"/>
  <c r="H48" i="8"/>
  <c r="B48" i="8" s="1"/>
  <c r="H49" i="8"/>
  <c r="B49" i="8" s="1"/>
  <c r="H50" i="8"/>
  <c r="B50" i="8" s="1"/>
  <c r="H51" i="8"/>
  <c r="H52" i="8"/>
  <c r="H53" i="8"/>
  <c r="H54" i="8"/>
  <c r="H55" i="8"/>
  <c r="H56" i="8"/>
  <c r="H57" i="8"/>
  <c r="B57" i="8" s="1"/>
  <c r="H58" i="8"/>
  <c r="B58" i="8" s="1"/>
  <c r="H59" i="8"/>
  <c r="B59" i="8" s="1"/>
  <c r="H60" i="8"/>
  <c r="B60" i="8" s="1"/>
  <c r="H61" i="8"/>
  <c r="B61" i="8" s="1"/>
  <c r="H62" i="8"/>
  <c r="B62" i="8" s="1"/>
  <c r="H63" i="8"/>
  <c r="H64" i="8"/>
  <c r="H65" i="8"/>
  <c r="H66" i="8"/>
  <c r="H67" i="8"/>
  <c r="H68" i="8"/>
  <c r="H2" i="8"/>
  <c r="B3" i="8"/>
  <c r="B4" i="8"/>
  <c r="B6" i="8"/>
  <c r="B7" i="8"/>
  <c r="B8" i="8"/>
  <c r="B15" i="8"/>
  <c r="B16" i="8"/>
  <c r="B17" i="8"/>
  <c r="B18" i="8"/>
  <c r="B19" i="8"/>
  <c r="B20" i="8"/>
  <c r="B27" i="8"/>
  <c r="B28" i="8"/>
  <c r="B29" i="8"/>
  <c r="B30" i="8"/>
  <c r="B31" i="8"/>
  <c r="B32" i="8"/>
  <c r="B39" i="8"/>
  <c r="B40" i="8"/>
  <c r="B41" i="8"/>
  <c r="B42" i="8"/>
  <c r="B43" i="8"/>
  <c r="B44" i="8"/>
  <c r="B51" i="8"/>
  <c r="B52" i="8"/>
  <c r="B53" i="8"/>
  <c r="B54" i="8"/>
  <c r="B55" i="8"/>
  <c r="B56" i="8"/>
  <c r="B63" i="8"/>
  <c r="B64" i="8"/>
  <c r="B65" i="8"/>
  <c r="B66" i="8"/>
  <c r="B67" i="8"/>
  <c r="B68" i="8"/>
  <c r="B69" i="8"/>
  <c r="B70" i="8"/>
  <c r="B71" i="8"/>
  <c r="B72" i="8"/>
  <c r="B74" i="8"/>
  <c r="B75" i="8"/>
  <c r="B76" i="8"/>
  <c r="B82" i="8"/>
  <c r="B83" i="8"/>
  <c r="B84" i="8"/>
  <c r="B86" i="8"/>
  <c r="B87" i="8"/>
  <c r="B88" i="8"/>
  <c r="B94" i="8"/>
  <c r="B95" i="8"/>
  <c r="B96" i="8"/>
  <c r="B98" i="8"/>
  <c r="B99" i="8"/>
  <c r="B100" i="8"/>
  <c r="B107" i="8"/>
  <c r="B108" i="8"/>
  <c r="B109" i="8"/>
  <c r="B110" i="8"/>
  <c r="B111" i="8"/>
  <c r="B112" i="8"/>
  <c r="B119" i="8"/>
  <c r="B120" i="8"/>
  <c r="B121" i="8"/>
  <c r="B122" i="8"/>
  <c r="B123" i="8"/>
  <c r="B124" i="8"/>
  <c r="B131" i="8"/>
  <c r="B132" i="8"/>
  <c r="B133" i="8"/>
  <c r="B134" i="8"/>
  <c r="B135" i="8"/>
  <c r="B136" i="8"/>
  <c r="B143" i="8"/>
  <c r="B144" i="8"/>
  <c r="B150" i="8"/>
  <c r="B151" i="8"/>
  <c r="B152" i="8"/>
  <c r="B153" i="8"/>
  <c r="B154" i="8"/>
  <c r="B162" i="8"/>
  <c r="B163" i="8"/>
  <c r="B164" i="8"/>
  <c r="B165" i="8"/>
  <c r="B166" i="8"/>
  <c r="B174" i="8"/>
  <c r="B175" i="8"/>
  <c r="B176" i="8"/>
  <c r="B177" i="8"/>
  <c r="B178" i="8"/>
  <c r="B186" i="8"/>
  <c r="B187" i="8"/>
  <c r="B188" i="8"/>
  <c r="B189" i="8"/>
  <c r="B190" i="8"/>
  <c r="B198" i="8"/>
  <c r="B199" i="8"/>
  <c r="B200" i="8"/>
  <c r="B201" i="8"/>
  <c r="B202" i="8"/>
  <c r="B210" i="8"/>
  <c r="B211" i="8"/>
  <c r="B212" i="8"/>
  <c r="B213" i="8"/>
  <c r="B214" i="8"/>
  <c r="B222" i="8"/>
  <c r="B223" i="8"/>
  <c r="B224" i="8"/>
  <c r="B225" i="8"/>
  <c r="B226" i="8"/>
  <c r="B234" i="8"/>
  <c r="B235" i="8"/>
  <c r="B236" i="8"/>
  <c r="B237" i="8"/>
  <c r="B238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787" i="8"/>
  <c r="B788" i="8"/>
  <c r="B789" i="8"/>
  <c r="B790" i="8"/>
  <c r="B791" i="8"/>
  <c r="B792" i="8"/>
  <c r="B793" i="8"/>
  <c r="B794" i="8"/>
  <c r="B795" i="8"/>
  <c r="B796" i="8"/>
  <c r="B797" i="8"/>
  <c r="B798" i="8"/>
  <c r="B799" i="8"/>
  <c r="B800" i="8"/>
  <c r="B801" i="8"/>
  <c r="B802" i="8"/>
  <c r="B803" i="8"/>
  <c r="B804" i="8"/>
  <c r="B805" i="8"/>
  <c r="B806" i="8"/>
  <c r="B807" i="8"/>
  <c r="B808" i="8"/>
  <c r="B809" i="8"/>
  <c r="B810" i="8"/>
  <c r="B811" i="8"/>
  <c r="B812" i="8"/>
  <c r="B813" i="8"/>
  <c r="B814" i="8"/>
  <c r="B815" i="8"/>
  <c r="B816" i="8"/>
  <c r="B817" i="8"/>
  <c r="B818" i="8"/>
  <c r="B819" i="8"/>
  <c r="B820" i="8"/>
  <c r="B821" i="8"/>
  <c r="B822" i="8"/>
  <c r="B823" i="8"/>
  <c r="B824" i="8"/>
  <c r="B825" i="8"/>
  <c r="B826" i="8"/>
  <c r="B827" i="8"/>
  <c r="B828" i="8"/>
  <c r="B829" i="8"/>
  <c r="B830" i="8"/>
  <c r="B831" i="8"/>
  <c r="B832" i="8"/>
  <c r="B833" i="8"/>
  <c r="B834" i="8"/>
  <c r="B835" i="8"/>
  <c r="B836" i="8"/>
  <c r="B837" i="8"/>
  <c r="B838" i="8"/>
  <c r="B839" i="8"/>
  <c r="B840" i="8"/>
  <c r="B841" i="8"/>
  <c r="B842" i="8"/>
  <c r="B843" i="8"/>
  <c r="B844" i="8"/>
  <c r="B845" i="8"/>
  <c r="B846" i="8"/>
  <c r="B847" i="8"/>
  <c r="B848" i="8"/>
  <c r="B849" i="8"/>
  <c r="B850" i="8"/>
  <c r="B851" i="8"/>
  <c r="B852" i="8"/>
  <c r="B853" i="8"/>
  <c r="B854" i="8"/>
  <c r="B855" i="8"/>
  <c r="B856" i="8"/>
  <c r="B857" i="8"/>
  <c r="B858" i="8"/>
  <c r="B859" i="8"/>
  <c r="B860" i="8"/>
  <c r="B861" i="8"/>
  <c r="B862" i="8"/>
  <c r="B863" i="8"/>
  <c r="B864" i="8"/>
  <c r="B865" i="8"/>
  <c r="B866" i="8"/>
  <c r="B867" i="8"/>
  <c r="B868" i="8"/>
  <c r="B869" i="8"/>
  <c r="B870" i="8"/>
  <c r="B871" i="8"/>
  <c r="B872" i="8"/>
  <c r="B873" i="8"/>
  <c r="B874" i="8"/>
  <c r="B875" i="8"/>
  <c r="B876" i="8"/>
  <c r="B877" i="8"/>
  <c r="B878" i="8"/>
  <c r="B879" i="8"/>
  <c r="B880" i="8"/>
  <c r="B881" i="8"/>
  <c r="B882" i="8"/>
  <c r="B883" i="8"/>
  <c r="B884" i="8"/>
  <c r="B885" i="8"/>
  <c r="B886" i="8"/>
  <c r="B887" i="8"/>
  <c r="B888" i="8"/>
  <c r="B889" i="8"/>
  <c r="B890" i="8"/>
  <c r="B891" i="8"/>
  <c r="B892" i="8"/>
  <c r="B893" i="8"/>
  <c r="B894" i="8"/>
  <c r="B895" i="8"/>
  <c r="B896" i="8"/>
  <c r="B897" i="8"/>
  <c r="B898" i="8"/>
  <c r="B899" i="8"/>
  <c r="B900" i="8"/>
  <c r="B901" i="8"/>
  <c r="B902" i="8"/>
  <c r="B903" i="8"/>
  <c r="B904" i="8"/>
  <c r="B905" i="8"/>
  <c r="B906" i="8"/>
  <c r="B907" i="8"/>
  <c r="B908" i="8"/>
  <c r="B909" i="8"/>
  <c r="B910" i="8"/>
  <c r="B911" i="8"/>
  <c r="B912" i="8"/>
  <c r="B913" i="8"/>
  <c r="B914" i="8"/>
  <c r="B915" i="8"/>
  <c r="B916" i="8"/>
  <c r="B917" i="8"/>
  <c r="B918" i="8"/>
  <c r="B919" i="8"/>
  <c r="B920" i="8"/>
  <c r="B921" i="8"/>
  <c r="B922" i="8"/>
  <c r="B923" i="8"/>
  <c r="B924" i="8"/>
  <c r="B925" i="8"/>
  <c r="B926" i="8"/>
  <c r="B927" i="8"/>
  <c r="B928" i="8"/>
  <c r="B929" i="8"/>
  <c r="B930" i="8"/>
  <c r="B931" i="8"/>
  <c r="B932" i="8"/>
  <c r="B933" i="8"/>
  <c r="B934" i="8"/>
  <c r="B935" i="8"/>
  <c r="B936" i="8"/>
  <c r="B937" i="8"/>
  <c r="B938" i="8"/>
  <c r="B939" i="8"/>
  <c r="B940" i="8"/>
  <c r="B941" i="8"/>
  <c r="B942" i="8"/>
  <c r="B943" i="8"/>
  <c r="B944" i="8"/>
  <c r="B945" i="8"/>
  <c r="B946" i="8"/>
  <c r="B947" i="8"/>
  <c r="B948" i="8"/>
  <c r="B949" i="8"/>
  <c r="B950" i="8"/>
  <c r="B951" i="8"/>
  <c r="B952" i="8"/>
  <c r="B953" i="8"/>
  <c r="B954" i="8"/>
  <c r="B955" i="8"/>
  <c r="B956" i="8"/>
  <c r="B957" i="8"/>
  <c r="B958" i="8"/>
  <c r="B959" i="8"/>
  <c r="B960" i="8"/>
  <c r="B961" i="8"/>
  <c r="B962" i="8"/>
  <c r="B963" i="8"/>
  <c r="B964" i="8"/>
  <c r="B965" i="8"/>
  <c r="B966" i="8"/>
  <c r="B967" i="8"/>
  <c r="B968" i="8"/>
  <c r="B969" i="8"/>
  <c r="B970" i="8"/>
  <c r="B971" i="8"/>
  <c r="B972" i="8"/>
  <c r="B973" i="8"/>
  <c r="B974" i="8"/>
  <c r="B975" i="8"/>
  <c r="B976" i="8"/>
  <c r="B977" i="8"/>
  <c r="B978" i="8"/>
  <c r="B979" i="8"/>
  <c r="B980" i="8"/>
  <c r="B981" i="8"/>
  <c r="B982" i="8"/>
  <c r="B983" i="8"/>
  <c r="B984" i="8"/>
  <c r="B985" i="8"/>
  <c r="B986" i="8"/>
  <c r="B987" i="8"/>
  <c r="B988" i="8"/>
  <c r="B989" i="8"/>
  <c r="B990" i="8"/>
  <c r="B991" i="8"/>
  <c r="B992" i="8"/>
  <c r="B993" i="8"/>
  <c r="B994" i="8"/>
  <c r="B995" i="8"/>
  <c r="B996" i="8"/>
  <c r="B997" i="8"/>
  <c r="B998" i="8"/>
  <c r="B999" i="8"/>
  <c r="B1000" i="8"/>
  <c r="B1001" i="8"/>
  <c r="B1002" i="8"/>
  <c r="B1003" i="8"/>
  <c r="B1004" i="8"/>
  <c r="B1005" i="8"/>
  <c r="B1006" i="8"/>
  <c r="B1007" i="8"/>
  <c r="B1008" i="8"/>
  <c r="B1009" i="8"/>
  <c r="B1010" i="8"/>
  <c r="B1011" i="8"/>
  <c r="B1012" i="8"/>
  <c r="B1013" i="8"/>
  <c r="B1014" i="8"/>
  <c r="B1015" i="8"/>
  <c r="B1016" i="8"/>
  <c r="B1017" i="8"/>
  <c r="B1018" i="8"/>
  <c r="B1019" i="8"/>
  <c r="B1020" i="8"/>
  <c r="B1021" i="8"/>
  <c r="B1022" i="8"/>
  <c r="B1023" i="8"/>
  <c r="B1024" i="8"/>
  <c r="B1025" i="8"/>
  <c r="B1026" i="8"/>
  <c r="B1027" i="8"/>
  <c r="B1028" i="8"/>
  <c r="B1029" i="8"/>
  <c r="B1030" i="8"/>
  <c r="B1031" i="8"/>
  <c r="B1032" i="8"/>
  <c r="B1033" i="8"/>
  <c r="B1034" i="8"/>
  <c r="B1035" i="8"/>
  <c r="B1036" i="8"/>
  <c r="B1037" i="8"/>
  <c r="B1038" i="8"/>
  <c r="B1039" i="8"/>
  <c r="B1040" i="8"/>
  <c r="B1041" i="8"/>
  <c r="B1042" i="8"/>
  <c r="B1043" i="8"/>
  <c r="B1044" i="8"/>
  <c r="B1045" i="8"/>
  <c r="B1046" i="8"/>
  <c r="B1047" i="8"/>
  <c r="B1048" i="8"/>
  <c r="B1049" i="8"/>
  <c r="B1050" i="8"/>
  <c r="B1051" i="8"/>
  <c r="B1052" i="8"/>
  <c r="B1053" i="8"/>
  <c r="B1054" i="8"/>
  <c r="B1055" i="8"/>
  <c r="B1056" i="8"/>
  <c r="B1057" i="8"/>
  <c r="B1058" i="8"/>
  <c r="B1059" i="8"/>
  <c r="B1060" i="8"/>
  <c r="B1061" i="8"/>
  <c r="B1062" i="8"/>
  <c r="B1063" i="8"/>
  <c r="B1064" i="8"/>
  <c r="B1065" i="8"/>
  <c r="B1066" i="8"/>
  <c r="B1067" i="8"/>
  <c r="B1068" i="8"/>
  <c r="B1069" i="8"/>
  <c r="B1070" i="8"/>
  <c r="B1071" i="8"/>
  <c r="B1072" i="8"/>
  <c r="B1073" i="8"/>
  <c r="B1074" i="8"/>
  <c r="B1075" i="8"/>
  <c r="B1076" i="8"/>
  <c r="B1077" i="8"/>
  <c r="B1078" i="8"/>
  <c r="B1079" i="8"/>
  <c r="B1080" i="8"/>
  <c r="B1081" i="8"/>
  <c r="B1082" i="8"/>
  <c r="B1083" i="8"/>
  <c r="B1084" i="8"/>
  <c r="B1085" i="8"/>
  <c r="B1086" i="8"/>
  <c r="B1087" i="8"/>
  <c r="B1088" i="8"/>
  <c r="B1089" i="8"/>
  <c r="B1090" i="8"/>
  <c r="B1091" i="8"/>
  <c r="B1092" i="8"/>
  <c r="B1093" i="8"/>
  <c r="B1094" i="8"/>
  <c r="B1095" i="8"/>
  <c r="B1096" i="8"/>
  <c r="B1097" i="8"/>
  <c r="B1098" i="8"/>
  <c r="B1099" i="8"/>
  <c r="B1100" i="8"/>
  <c r="B1101" i="8"/>
  <c r="B1102" i="8"/>
  <c r="B1103" i="8"/>
  <c r="B1104" i="8"/>
  <c r="B1105" i="8"/>
  <c r="B1106" i="8"/>
  <c r="B1107" i="8"/>
  <c r="B1108" i="8"/>
  <c r="B1109" i="8"/>
  <c r="B1110" i="8"/>
  <c r="B1111" i="8"/>
  <c r="B1112" i="8"/>
  <c r="B1113" i="8"/>
  <c r="B1114" i="8"/>
  <c r="B1115" i="8"/>
  <c r="B1116" i="8"/>
  <c r="B1117" i="8"/>
  <c r="B1118" i="8"/>
  <c r="B1119" i="8"/>
  <c r="B1120" i="8"/>
  <c r="B1121" i="8"/>
  <c r="B1122" i="8"/>
  <c r="B1123" i="8"/>
  <c r="B1124" i="8"/>
  <c r="B1125" i="8"/>
  <c r="B1126" i="8"/>
  <c r="B1127" i="8"/>
  <c r="B1128" i="8"/>
  <c r="B1129" i="8"/>
  <c r="B1130" i="8"/>
  <c r="B1131" i="8"/>
  <c r="B1132" i="8"/>
  <c r="B1133" i="8"/>
  <c r="B1134" i="8"/>
  <c r="B1135" i="8"/>
  <c r="B1136" i="8"/>
  <c r="B1137" i="8"/>
  <c r="B1138" i="8"/>
  <c r="B1139" i="8"/>
  <c r="B1140" i="8"/>
  <c r="B1141" i="8"/>
  <c r="B1142" i="8"/>
  <c r="B1143" i="8"/>
  <c r="B1144" i="8"/>
  <c r="B1145" i="8"/>
  <c r="B1146" i="8"/>
  <c r="B1147" i="8"/>
  <c r="B1148" i="8"/>
  <c r="B1149" i="8"/>
  <c r="B1150" i="8"/>
  <c r="B1151" i="8"/>
  <c r="B1152" i="8"/>
  <c r="B1153" i="8"/>
  <c r="B1154" i="8"/>
  <c r="B1155" i="8"/>
  <c r="B1156" i="8"/>
  <c r="B1157" i="8"/>
  <c r="B1158" i="8"/>
  <c r="B1159" i="8"/>
  <c r="B1160" i="8"/>
  <c r="B1161" i="8"/>
  <c r="B1162" i="8"/>
  <c r="B1163" i="8"/>
  <c r="B1164" i="8"/>
  <c r="B1165" i="8"/>
  <c r="B1166" i="8"/>
  <c r="B1167" i="8"/>
  <c r="B1168" i="8"/>
  <c r="B1169" i="8"/>
  <c r="B1170" i="8"/>
  <c r="B1171" i="8"/>
  <c r="B1172" i="8"/>
  <c r="B1173" i="8"/>
  <c r="B1174" i="8"/>
  <c r="B1175" i="8"/>
  <c r="B1176" i="8"/>
  <c r="B1177" i="8"/>
  <c r="B1178" i="8"/>
  <c r="B1179" i="8"/>
  <c r="B1180" i="8"/>
  <c r="B1181" i="8"/>
  <c r="B1182" i="8"/>
  <c r="B1183" i="8"/>
  <c r="B1184" i="8"/>
  <c r="B1185" i="8"/>
  <c r="B1186" i="8"/>
  <c r="B1187" i="8"/>
  <c r="B1188" i="8"/>
  <c r="B1189" i="8"/>
  <c r="B1190" i="8"/>
  <c r="B1191" i="8"/>
  <c r="B1192" i="8"/>
  <c r="B1193" i="8"/>
  <c r="B1194" i="8"/>
  <c r="B1195" i="8"/>
  <c r="B1196" i="8"/>
  <c r="B1197" i="8"/>
  <c r="B1198" i="8"/>
  <c r="B1199" i="8"/>
  <c r="B1200" i="8"/>
  <c r="B1201" i="8"/>
  <c r="B1202" i="8"/>
  <c r="B1203" i="8"/>
  <c r="B1204" i="8"/>
  <c r="B1205" i="8"/>
  <c r="B1206" i="8"/>
  <c r="B1207" i="8"/>
  <c r="B1208" i="8"/>
  <c r="B1209" i="8"/>
  <c r="B1210" i="8"/>
  <c r="B1211" i="8"/>
  <c r="B1212" i="8"/>
  <c r="B1213" i="8"/>
  <c r="B1214" i="8"/>
  <c r="B1215" i="8"/>
  <c r="B1216" i="8"/>
  <c r="B1217" i="8"/>
  <c r="B1218" i="8"/>
  <c r="B1219" i="8"/>
  <c r="B1220" i="8"/>
  <c r="B1221" i="8"/>
  <c r="B1222" i="8"/>
  <c r="B1223" i="8"/>
  <c r="B1224" i="8"/>
  <c r="B1225" i="8"/>
  <c r="B1226" i="8"/>
  <c r="B1227" i="8"/>
  <c r="B1228" i="8"/>
  <c r="B1229" i="8"/>
  <c r="B1230" i="8"/>
  <c r="B1231" i="8"/>
  <c r="B1232" i="8"/>
  <c r="B1233" i="8"/>
  <c r="B1234" i="8"/>
  <c r="B1235" i="8"/>
  <c r="B1236" i="8"/>
  <c r="B1237" i="8"/>
  <c r="B1238" i="8"/>
  <c r="B1239" i="8"/>
  <c r="B1240" i="8"/>
  <c r="B1241" i="8"/>
  <c r="B1242" i="8"/>
  <c r="B1243" i="8"/>
  <c r="B1244" i="8"/>
  <c r="B1245" i="8"/>
  <c r="B1246" i="8"/>
  <c r="B1247" i="8"/>
  <c r="B1248" i="8"/>
  <c r="B1249" i="8"/>
  <c r="B1250" i="8"/>
  <c r="B1251" i="8"/>
  <c r="B1252" i="8"/>
  <c r="B1253" i="8"/>
  <c r="B1254" i="8"/>
  <c r="B1255" i="8"/>
  <c r="B1256" i="8"/>
  <c r="B1257" i="8"/>
  <c r="B1258" i="8"/>
  <c r="B1259" i="8"/>
  <c r="B1260" i="8"/>
  <c r="B1261" i="8"/>
  <c r="B1262" i="8"/>
  <c r="B1263" i="8"/>
  <c r="B1264" i="8"/>
  <c r="B1265" i="8"/>
  <c r="B1266" i="8"/>
  <c r="B1267" i="8"/>
  <c r="B1268" i="8"/>
  <c r="B1269" i="8"/>
  <c r="B1270" i="8"/>
  <c r="B1271" i="8"/>
  <c r="B1272" i="8"/>
  <c r="B1273" i="8"/>
  <c r="B1274" i="8"/>
  <c r="B1275" i="8"/>
  <c r="B1276" i="8"/>
  <c r="B1277" i="8"/>
  <c r="B1278" i="8"/>
  <c r="B1279" i="8"/>
  <c r="B1280" i="8"/>
  <c r="B1281" i="8"/>
  <c r="B1282" i="8"/>
  <c r="B1283" i="8"/>
  <c r="B1284" i="8"/>
  <c r="B1285" i="8"/>
  <c r="B1286" i="8"/>
  <c r="B1287" i="8"/>
  <c r="B1288" i="8"/>
  <c r="B1289" i="8"/>
  <c r="B1290" i="8"/>
  <c r="B1291" i="8"/>
  <c r="B1292" i="8"/>
  <c r="B1293" i="8"/>
  <c r="B1294" i="8"/>
  <c r="B1295" i="8"/>
  <c r="B1296" i="8"/>
  <c r="B1297" i="8"/>
  <c r="B1298" i="8"/>
  <c r="B1299" i="8"/>
  <c r="B1300" i="8"/>
  <c r="B1301" i="8"/>
  <c r="B1302" i="8"/>
  <c r="B1303" i="8"/>
  <c r="B1304" i="8"/>
  <c r="B1305" i="8"/>
  <c r="B1306" i="8"/>
  <c r="B1307" i="8"/>
  <c r="B1308" i="8"/>
  <c r="B1309" i="8"/>
  <c r="B1310" i="8"/>
  <c r="B1311" i="8"/>
  <c r="B1312" i="8"/>
  <c r="B1313" i="8"/>
  <c r="B1314" i="8"/>
  <c r="B1315" i="8"/>
  <c r="B1316" i="8"/>
  <c r="B1317" i="8"/>
  <c r="B1318" i="8"/>
  <c r="B1319" i="8"/>
  <c r="B1320" i="8"/>
  <c r="B1321" i="8"/>
  <c r="B1322" i="8"/>
  <c r="B1323" i="8"/>
  <c r="B1324" i="8"/>
  <c r="B1325" i="8"/>
  <c r="B1326" i="8"/>
  <c r="B1327" i="8"/>
  <c r="B1328" i="8"/>
  <c r="B1329" i="8"/>
  <c r="B1330" i="8"/>
  <c r="B1331" i="8"/>
  <c r="B1332" i="8"/>
  <c r="B1333" i="8"/>
  <c r="B1334" i="8"/>
  <c r="B1335" i="8"/>
  <c r="B1336" i="8"/>
  <c r="B1337" i="8"/>
  <c r="B1338" i="8"/>
  <c r="B1339" i="8"/>
  <c r="B1340" i="8"/>
  <c r="B1341" i="8"/>
  <c r="B1342" i="8"/>
  <c r="B1343" i="8"/>
  <c r="B1344" i="8"/>
  <c r="B1345" i="8"/>
  <c r="B1346" i="8"/>
  <c r="B1347" i="8"/>
  <c r="B1348" i="8"/>
  <c r="B1349" i="8"/>
  <c r="B1350" i="8"/>
  <c r="B1351" i="8"/>
  <c r="B1352" i="8"/>
  <c r="B1353" i="8"/>
  <c r="B1354" i="8"/>
  <c r="B1355" i="8"/>
  <c r="B1356" i="8"/>
  <c r="B1357" i="8"/>
  <c r="B1358" i="8"/>
  <c r="B1359" i="8"/>
  <c r="B1360" i="8"/>
  <c r="B1361" i="8"/>
  <c r="B1362" i="8"/>
  <c r="B1363" i="8"/>
  <c r="B1364" i="8"/>
  <c r="B1365" i="8"/>
  <c r="B1366" i="8"/>
  <c r="B1367" i="8"/>
  <c r="B1368" i="8"/>
  <c r="B1369" i="8"/>
  <c r="B1370" i="8"/>
  <c r="B1371" i="8"/>
  <c r="B1372" i="8"/>
  <c r="B1373" i="8"/>
  <c r="B1374" i="8"/>
  <c r="B1375" i="8"/>
  <c r="B1376" i="8"/>
  <c r="B1377" i="8"/>
  <c r="B1378" i="8"/>
  <c r="B1379" i="8"/>
  <c r="B1380" i="8"/>
  <c r="B1381" i="8"/>
  <c r="B1382" i="8"/>
  <c r="B1383" i="8"/>
  <c r="B1384" i="8"/>
  <c r="B1385" i="8"/>
  <c r="B1386" i="8"/>
  <c r="B1387" i="8"/>
  <c r="B1388" i="8"/>
  <c r="B1389" i="8"/>
  <c r="B1390" i="8"/>
  <c r="B1391" i="8"/>
  <c r="B1392" i="8"/>
  <c r="B1393" i="8"/>
  <c r="B1394" i="8"/>
  <c r="B1395" i="8"/>
  <c r="B1396" i="8"/>
  <c r="B1397" i="8"/>
  <c r="B1398" i="8"/>
  <c r="B1399" i="8"/>
  <c r="B1400" i="8"/>
  <c r="B1401" i="8"/>
  <c r="B1402" i="8"/>
  <c r="B1403" i="8"/>
  <c r="B1404" i="8"/>
  <c r="B1405" i="8"/>
  <c r="B1406" i="8"/>
  <c r="B1407" i="8"/>
  <c r="B1408" i="8"/>
  <c r="B1409" i="8"/>
  <c r="B1410" i="8"/>
  <c r="B1411" i="8"/>
  <c r="B1412" i="8"/>
  <c r="B1413" i="8"/>
  <c r="B1414" i="8"/>
  <c r="B1415" i="8"/>
  <c r="B1416" i="8"/>
  <c r="B1417" i="8"/>
  <c r="B1418" i="8"/>
  <c r="B1419" i="8"/>
  <c r="B1420" i="8"/>
  <c r="B1421" i="8"/>
  <c r="B1422" i="8"/>
  <c r="B1423" i="8"/>
  <c r="B1424" i="8"/>
  <c r="B1425" i="8"/>
  <c r="B1426" i="8"/>
  <c r="B1427" i="8"/>
  <c r="B1428" i="8"/>
  <c r="B1429" i="8"/>
  <c r="B1430" i="8"/>
  <c r="B1431" i="8"/>
  <c r="B1432" i="8"/>
  <c r="B1433" i="8"/>
  <c r="B1434" i="8"/>
  <c r="B1435" i="8"/>
  <c r="B1436" i="8"/>
  <c r="B1437" i="8"/>
  <c r="B1438" i="8"/>
  <c r="B1439" i="8"/>
  <c r="B1440" i="8"/>
  <c r="B1441" i="8"/>
  <c r="B1442" i="8"/>
  <c r="B1443" i="8"/>
  <c r="B1444" i="8"/>
  <c r="B1445" i="8"/>
  <c r="B1446" i="8"/>
  <c r="B1447" i="8"/>
  <c r="B1448" i="8"/>
  <c r="B1449" i="8"/>
  <c r="B1450" i="8"/>
  <c r="B1451" i="8"/>
  <c r="B1452" i="8"/>
  <c r="B1453" i="8"/>
  <c r="B1454" i="8"/>
  <c r="B1455" i="8"/>
  <c r="B1456" i="8"/>
  <c r="B1457" i="8"/>
  <c r="B1458" i="8"/>
  <c r="B1459" i="8"/>
  <c r="B1460" i="8"/>
  <c r="B1461" i="8"/>
  <c r="B1462" i="8"/>
  <c r="B1463" i="8"/>
  <c r="B1464" i="8"/>
  <c r="B1465" i="8"/>
  <c r="B1466" i="8"/>
  <c r="B1467" i="8"/>
  <c r="B1468" i="8"/>
  <c r="B1469" i="8"/>
  <c r="B1470" i="8"/>
  <c r="B1471" i="8"/>
  <c r="B1472" i="8"/>
  <c r="B1473" i="8"/>
  <c r="B1474" i="8"/>
  <c r="B1475" i="8"/>
  <c r="B1476" i="8"/>
  <c r="B1477" i="8"/>
  <c r="B1478" i="8"/>
  <c r="B1479" i="8"/>
  <c r="B1480" i="8"/>
  <c r="B1481" i="8"/>
  <c r="B1482" i="8"/>
  <c r="B1483" i="8"/>
  <c r="B1484" i="8"/>
  <c r="B1485" i="8"/>
  <c r="B1486" i="8"/>
  <c r="B1487" i="8"/>
  <c r="B1488" i="8"/>
  <c r="B1489" i="8"/>
  <c r="B1490" i="8"/>
  <c r="B1491" i="8"/>
  <c r="B1492" i="8"/>
  <c r="B1493" i="8"/>
  <c r="B1494" i="8"/>
  <c r="B1495" i="8"/>
  <c r="B1496" i="8"/>
  <c r="B1497" i="8"/>
  <c r="B1498" i="8"/>
  <c r="B1499" i="8"/>
  <c r="B1500" i="8"/>
  <c r="B1501" i="8"/>
  <c r="B1502" i="8"/>
  <c r="B1503" i="8"/>
  <c r="B1504" i="8"/>
  <c r="B1505" i="8"/>
  <c r="B1506" i="8"/>
  <c r="B1507" i="8"/>
  <c r="B1508" i="8"/>
  <c r="B1509" i="8"/>
  <c r="B1510" i="8"/>
  <c r="B1511" i="8"/>
  <c r="B1512" i="8"/>
  <c r="B1513" i="8"/>
  <c r="B1514" i="8"/>
  <c r="B1515" i="8"/>
  <c r="B1516" i="8"/>
  <c r="B1517" i="8"/>
  <c r="B1518" i="8"/>
  <c r="B1519" i="8"/>
  <c r="B1520" i="8"/>
  <c r="B1521" i="8"/>
  <c r="B1522" i="8"/>
  <c r="B1523" i="8"/>
  <c r="B1524" i="8"/>
  <c r="B1525" i="8"/>
  <c r="B1526" i="8"/>
  <c r="B1527" i="8"/>
  <c r="B1528" i="8"/>
  <c r="B1529" i="8"/>
  <c r="B1530" i="8"/>
  <c r="B1531" i="8"/>
  <c r="B1532" i="8"/>
  <c r="B1533" i="8"/>
  <c r="B1534" i="8"/>
  <c r="B1535" i="8"/>
  <c r="B1536" i="8"/>
  <c r="B1537" i="8"/>
  <c r="B1538" i="8"/>
  <c r="B1539" i="8"/>
  <c r="B1540" i="8"/>
  <c r="B1541" i="8"/>
  <c r="B1542" i="8"/>
  <c r="B1543" i="8"/>
  <c r="B1544" i="8"/>
  <c r="B1545" i="8"/>
  <c r="B1546" i="8"/>
  <c r="B1547" i="8"/>
  <c r="B1548" i="8"/>
  <c r="B1549" i="8"/>
  <c r="B1550" i="8"/>
  <c r="B1551" i="8"/>
  <c r="B1552" i="8"/>
  <c r="B1553" i="8"/>
  <c r="B1554" i="8"/>
  <c r="B1555" i="8"/>
  <c r="B1556" i="8"/>
  <c r="B1557" i="8"/>
  <c r="B1558" i="8"/>
  <c r="B1559" i="8"/>
  <c r="B1560" i="8"/>
  <c r="B1561" i="8"/>
  <c r="B1562" i="8"/>
  <c r="B1563" i="8"/>
  <c r="B1564" i="8"/>
  <c r="B1565" i="8"/>
  <c r="B1566" i="8"/>
  <c r="B1567" i="8"/>
  <c r="B1568" i="8"/>
  <c r="B1569" i="8"/>
  <c r="B1570" i="8"/>
  <c r="B1571" i="8"/>
  <c r="B1572" i="8"/>
  <c r="B1573" i="8"/>
  <c r="B1574" i="8"/>
  <c r="B1575" i="8"/>
  <c r="B1576" i="8"/>
  <c r="B1577" i="8"/>
  <c r="B1578" i="8"/>
  <c r="B1579" i="8"/>
  <c r="B1580" i="8"/>
  <c r="B1581" i="8"/>
  <c r="B1582" i="8"/>
  <c r="B1583" i="8"/>
  <c r="B1584" i="8"/>
  <c r="B1585" i="8"/>
  <c r="B1586" i="8"/>
  <c r="B1587" i="8"/>
  <c r="B1588" i="8"/>
  <c r="B1589" i="8"/>
  <c r="B1590" i="8"/>
  <c r="B1591" i="8"/>
  <c r="B1592" i="8"/>
  <c r="B1593" i="8"/>
  <c r="B1594" i="8"/>
  <c r="B1595" i="8"/>
  <c r="B1596" i="8"/>
  <c r="B1597" i="8"/>
  <c r="B1598" i="8"/>
  <c r="B1599" i="8"/>
  <c r="B1600" i="8"/>
  <c r="B1601" i="8"/>
  <c r="B1602" i="8"/>
  <c r="B1603" i="8"/>
  <c r="B1604" i="8"/>
  <c r="B1605" i="8"/>
  <c r="B1606" i="8"/>
  <c r="B1607" i="8"/>
  <c r="B1608" i="8"/>
  <c r="B1609" i="8"/>
  <c r="B1610" i="8"/>
  <c r="B1611" i="8"/>
  <c r="B1612" i="8"/>
  <c r="B1613" i="8"/>
  <c r="B1614" i="8"/>
  <c r="B1615" i="8"/>
  <c r="B1616" i="8"/>
  <c r="B1617" i="8"/>
  <c r="B1618" i="8"/>
  <c r="B1619" i="8"/>
  <c r="B1620" i="8"/>
  <c r="B1621" i="8"/>
  <c r="B1622" i="8"/>
  <c r="B1623" i="8"/>
  <c r="B1624" i="8"/>
  <c r="B1625" i="8"/>
  <c r="B1626" i="8"/>
  <c r="B1627" i="8"/>
  <c r="B1628" i="8"/>
  <c r="B1629" i="8"/>
  <c r="B1630" i="8"/>
  <c r="B1631" i="8"/>
  <c r="B1632" i="8"/>
  <c r="B1633" i="8"/>
  <c r="B1634" i="8"/>
  <c r="B1635" i="8"/>
  <c r="B1636" i="8"/>
  <c r="B1637" i="8"/>
  <c r="B1638" i="8"/>
  <c r="B1639" i="8"/>
  <c r="B1640" i="8"/>
  <c r="B1641" i="8"/>
  <c r="B1642" i="8"/>
  <c r="B1643" i="8"/>
  <c r="B1644" i="8"/>
  <c r="B1645" i="8"/>
  <c r="B1646" i="8"/>
  <c r="B1647" i="8"/>
  <c r="B1648" i="8"/>
  <c r="B1649" i="8"/>
  <c r="B1650" i="8"/>
  <c r="B1651" i="8"/>
  <c r="B1652" i="8"/>
  <c r="B1653" i="8"/>
  <c r="B1654" i="8"/>
  <c r="B1655" i="8"/>
  <c r="B1656" i="8"/>
  <c r="B1657" i="8"/>
  <c r="B1658" i="8"/>
  <c r="B1659" i="8"/>
  <c r="B1660" i="8"/>
  <c r="B1661" i="8"/>
  <c r="B1662" i="8"/>
  <c r="B1663" i="8"/>
  <c r="B1664" i="8"/>
  <c r="B1665" i="8"/>
  <c r="B1666" i="8"/>
  <c r="B1667" i="8"/>
  <c r="B1668" i="8"/>
  <c r="B1669" i="8"/>
  <c r="B1670" i="8"/>
  <c r="B1671" i="8"/>
  <c r="B1672" i="8"/>
  <c r="B1673" i="8"/>
  <c r="B1674" i="8"/>
  <c r="B1675" i="8"/>
  <c r="B1676" i="8"/>
  <c r="B1677" i="8"/>
  <c r="B1678" i="8"/>
  <c r="B1679" i="8"/>
  <c r="B1680" i="8"/>
  <c r="B1681" i="8"/>
  <c r="B1682" i="8"/>
  <c r="B1683" i="8"/>
  <c r="B1684" i="8"/>
  <c r="B1685" i="8"/>
  <c r="B1686" i="8"/>
  <c r="B1687" i="8"/>
  <c r="B1688" i="8"/>
  <c r="B1689" i="8"/>
  <c r="B1690" i="8"/>
  <c r="B1691" i="8"/>
  <c r="B1692" i="8"/>
  <c r="B1693" i="8"/>
  <c r="B1694" i="8"/>
  <c r="B1695" i="8"/>
  <c r="B1696" i="8"/>
  <c r="B1697" i="8"/>
  <c r="B1698" i="8"/>
  <c r="B1699" i="8"/>
  <c r="B1700" i="8"/>
  <c r="B1701" i="8"/>
  <c r="B1702" i="8"/>
  <c r="B1703" i="8"/>
  <c r="B1704" i="8"/>
  <c r="B1705" i="8"/>
  <c r="B1706" i="8"/>
  <c r="B1707" i="8"/>
  <c r="B1708" i="8"/>
  <c r="B1709" i="8"/>
  <c r="B1710" i="8"/>
  <c r="B1711" i="8"/>
  <c r="B1712" i="8"/>
  <c r="B1713" i="8"/>
  <c r="B1714" i="8"/>
  <c r="B1715" i="8"/>
  <c r="B1716" i="8"/>
  <c r="B1717" i="8"/>
  <c r="B1718" i="8"/>
  <c r="B1719" i="8"/>
  <c r="B1720" i="8"/>
  <c r="B1721" i="8"/>
  <c r="B1722" i="8"/>
  <c r="B1723" i="8"/>
  <c r="B1724" i="8"/>
  <c r="B1725" i="8"/>
  <c r="B1726" i="8"/>
  <c r="B1727" i="8"/>
  <c r="B1728" i="8"/>
  <c r="B1729" i="8"/>
  <c r="B1730" i="8"/>
  <c r="B1731" i="8"/>
  <c r="B1732" i="8"/>
  <c r="B1733" i="8"/>
  <c r="B1734" i="8"/>
  <c r="B1735" i="8"/>
  <c r="B1736" i="8"/>
  <c r="B1737" i="8"/>
  <c r="B1738" i="8"/>
  <c r="B1739" i="8"/>
  <c r="B1740" i="8"/>
  <c r="B1741" i="8"/>
  <c r="B1742" i="8"/>
  <c r="B1743" i="8"/>
  <c r="B1744" i="8"/>
  <c r="B1745" i="8"/>
  <c r="B1746" i="8"/>
  <c r="B1747" i="8"/>
  <c r="B1748" i="8"/>
  <c r="B1749" i="8"/>
  <c r="B1750" i="8"/>
  <c r="B1751" i="8"/>
  <c r="B1752" i="8"/>
  <c r="B1753" i="8"/>
  <c r="B1754" i="8"/>
  <c r="B1755" i="8"/>
  <c r="B1756" i="8"/>
  <c r="B1757" i="8"/>
  <c r="B1758" i="8"/>
  <c r="B1759" i="8"/>
  <c r="B1760" i="8"/>
  <c r="B1761" i="8"/>
  <c r="B1762" i="8"/>
  <c r="B1763" i="8"/>
  <c r="B1764" i="8"/>
  <c r="B1765" i="8"/>
  <c r="B1766" i="8"/>
  <c r="B1767" i="8"/>
  <c r="B1768" i="8"/>
  <c r="B1769" i="8"/>
  <c r="B1770" i="8"/>
  <c r="B1771" i="8"/>
  <c r="B1772" i="8"/>
  <c r="B1773" i="8"/>
  <c r="B1774" i="8"/>
  <c r="B1775" i="8"/>
  <c r="B1776" i="8"/>
  <c r="B1777" i="8"/>
  <c r="B1778" i="8"/>
  <c r="B1779" i="8"/>
  <c r="B1780" i="8"/>
  <c r="B1781" i="8"/>
  <c r="B1782" i="8"/>
  <c r="B1783" i="8"/>
  <c r="B1784" i="8"/>
  <c r="B1785" i="8"/>
  <c r="B1786" i="8"/>
  <c r="B1787" i="8"/>
  <c r="B1788" i="8"/>
  <c r="B1789" i="8"/>
  <c r="B1790" i="8"/>
  <c r="B1791" i="8"/>
  <c r="B1792" i="8"/>
  <c r="B1793" i="8"/>
  <c r="B1794" i="8"/>
  <c r="B1795" i="8"/>
  <c r="B1796" i="8"/>
  <c r="B1797" i="8"/>
  <c r="B1798" i="8"/>
  <c r="B1799" i="8"/>
  <c r="B1800" i="8"/>
  <c r="B1801" i="8"/>
  <c r="B1802" i="8"/>
  <c r="B1803" i="8"/>
  <c r="B1804" i="8"/>
  <c r="B1805" i="8"/>
  <c r="B1806" i="8"/>
  <c r="B1807" i="8"/>
  <c r="B1808" i="8"/>
  <c r="B1809" i="8"/>
  <c r="B1810" i="8"/>
  <c r="B1811" i="8"/>
  <c r="B1812" i="8"/>
  <c r="B1813" i="8"/>
  <c r="B1814" i="8"/>
  <c r="B1815" i="8"/>
  <c r="B1816" i="8"/>
  <c r="B1817" i="8"/>
  <c r="B1818" i="8"/>
  <c r="B1819" i="8"/>
  <c r="B1820" i="8"/>
  <c r="B1821" i="8"/>
  <c r="B1822" i="8"/>
  <c r="B1823" i="8"/>
  <c r="B1824" i="8"/>
  <c r="B1825" i="8"/>
  <c r="B1826" i="8"/>
  <c r="B1827" i="8"/>
  <c r="B1828" i="8"/>
  <c r="B1829" i="8"/>
  <c r="B1830" i="8"/>
  <c r="B1831" i="8"/>
  <c r="B1832" i="8"/>
  <c r="B1833" i="8"/>
  <c r="B1834" i="8"/>
  <c r="B1835" i="8"/>
  <c r="B1836" i="8"/>
  <c r="B1837" i="8"/>
  <c r="B1838" i="8"/>
  <c r="B1839" i="8"/>
  <c r="B1840" i="8"/>
  <c r="B1841" i="8"/>
  <c r="B1842" i="8"/>
  <c r="B1843" i="8"/>
  <c r="B1844" i="8"/>
  <c r="B1845" i="8"/>
  <c r="B1846" i="8"/>
  <c r="B1847" i="8"/>
  <c r="B1848" i="8"/>
  <c r="B1849" i="8"/>
  <c r="B1850" i="8"/>
  <c r="B1851" i="8"/>
  <c r="B1852" i="8"/>
  <c r="B1853" i="8"/>
  <c r="B1854" i="8"/>
  <c r="B1855" i="8"/>
  <c r="B1856" i="8"/>
  <c r="B1857" i="8"/>
  <c r="B1858" i="8"/>
  <c r="B1859" i="8"/>
  <c r="B1860" i="8"/>
  <c r="B1861" i="8"/>
  <c r="B1862" i="8"/>
  <c r="B1863" i="8"/>
  <c r="B1864" i="8"/>
  <c r="B1865" i="8"/>
  <c r="B1866" i="8"/>
  <c r="B1867" i="8"/>
  <c r="B1868" i="8"/>
  <c r="B1869" i="8"/>
  <c r="B1870" i="8"/>
  <c r="B1871" i="8"/>
  <c r="B1872" i="8"/>
  <c r="B1873" i="8"/>
  <c r="B1874" i="8"/>
  <c r="B1875" i="8"/>
  <c r="B1876" i="8"/>
  <c r="B1877" i="8"/>
  <c r="B1878" i="8"/>
  <c r="B1879" i="8"/>
  <c r="B1880" i="8"/>
  <c r="B1881" i="8"/>
  <c r="B1882" i="8"/>
  <c r="B1883" i="8"/>
  <c r="B1884" i="8"/>
  <c r="B1885" i="8"/>
  <c r="B1886" i="8"/>
  <c r="B1887" i="8"/>
  <c r="B1888" i="8"/>
  <c r="B1889" i="8"/>
  <c r="B1890" i="8"/>
  <c r="B1891" i="8"/>
  <c r="B1892" i="8"/>
  <c r="B1893" i="8"/>
  <c r="B1894" i="8"/>
  <c r="B1895" i="8"/>
  <c r="B1896" i="8"/>
  <c r="B1897" i="8"/>
  <c r="B1898" i="8"/>
  <c r="B1899" i="8"/>
  <c r="B1900" i="8"/>
  <c r="B1901" i="8"/>
  <c r="B1902" i="8"/>
  <c r="B1903" i="8"/>
  <c r="B1904" i="8"/>
  <c r="B1905" i="8"/>
  <c r="B1906" i="8"/>
  <c r="B1907" i="8"/>
  <c r="B1908" i="8"/>
  <c r="B1909" i="8"/>
  <c r="B1910" i="8"/>
  <c r="B1911" i="8"/>
  <c r="B1912" i="8"/>
  <c r="B1913" i="8"/>
  <c r="B1914" i="8"/>
  <c r="B1915" i="8"/>
  <c r="B1916" i="8"/>
  <c r="B1917" i="8"/>
  <c r="B1918" i="8"/>
  <c r="B1919" i="8"/>
  <c r="B1920" i="8"/>
  <c r="B1921" i="8"/>
  <c r="B1922" i="8"/>
  <c r="B1923" i="8"/>
  <c r="B1924" i="8"/>
  <c r="B1925" i="8"/>
  <c r="B1926" i="8"/>
  <c r="B1927" i="8"/>
  <c r="B1928" i="8"/>
  <c r="B1929" i="8"/>
  <c r="B1930" i="8"/>
  <c r="B1931" i="8"/>
  <c r="B1932" i="8"/>
  <c r="B1933" i="8"/>
  <c r="B1934" i="8"/>
  <c r="B1935" i="8"/>
  <c r="B1936" i="8"/>
  <c r="B1937" i="8"/>
  <c r="B1938" i="8"/>
  <c r="B1939" i="8"/>
  <c r="B1940" i="8"/>
  <c r="B1941" i="8"/>
  <c r="B1942" i="8"/>
  <c r="B1943" i="8"/>
  <c r="B1944" i="8"/>
  <c r="B1945" i="8"/>
  <c r="B1946" i="8"/>
  <c r="B1947" i="8"/>
  <c r="B1948" i="8"/>
  <c r="B1949" i="8"/>
  <c r="B1950" i="8"/>
  <c r="B1951" i="8"/>
  <c r="B1952" i="8"/>
  <c r="B1953" i="8"/>
  <c r="B1954" i="8"/>
  <c r="B1955" i="8"/>
  <c r="B1956" i="8"/>
  <c r="B1957" i="8"/>
  <c r="B1958" i="8"/>
  <c r="B1959" i="8"/>
  <c r="B1960" i="8"/>
  <c r="B1961" i="8"/>
  <c r="B1962" i="8"/>
  <c r="B1963" i="8"/>
  <c r="B1964" i="8"/>
  <c r="B1965" i="8"/>
  <c r="B1966" i="8"/>
  <c r="B1967" i="8"/>
  <c r="B1968" i="8"/>
  <c r="B1969" i="8"/>
  <c r="B1970" i="8"/>
  <c r="B1971" i="8"/>
  <c r="B1972" i="8"/>
  <c r="B1973" i="8"/>
  <c r="B1974" i="8"/>
  <c r="B1975" i="8"/>
  <c r="B1976" i="8"/>
  <c r="B1977" i="8"/>
  <c r="B1978" i="8"/>
  <c r="B1979" i="8"/>
  <c r="B1980" i="8"/>
  <c r="B1981" i="8"/>
  <c r="B1982" i="8"/>
  <c r="B1983" i="8"/>
  <c r="B1984" i="8"/>
  <c r="B1985" i="8"/>
  <c r="B1986" i="8"/>
  <c r="B1987" i="8"/>
  <c r="B1988" i="8"/>
  <c r="B1989" i="8"/>
  <c r="B1990" i="8"/>
  <c r="B1991" i="8"/>
  <c r="B1992" i="8"/>
  <c r="B1993" i="8"/>
  <c r="B1994" i="8"/>
  <c r="B1995" i="8"/>
  <c r="B1996" i="8"/>
  <c r="B1997" i="8"/>
  <c r="B1998" i="8"/>
  <c r="B1999" i="8"/>
  <c r="B2000" i="8"/>
  <c r="B2001" i="8"/>
  <c r="B2002" i="8"/>
  <c r="B2003" i="8"/>
  <c r="B2004" i="8"/>
  <c r="B2005" i="8"/>
  <c r="B2006" i="8"/>
  <c r="B2007" i="8"/>
  <c r="B2008" i="8"/>
  <c r="B2009" i="8"/>
  <c r="B2010" i="8"/>
  <c r="B2011" i="8"/>
  <c r="B2012" i="8"/>
  <c r="B2013" i="8"/>
  <c r="B2014" i="8"/>
  <c r="B2015" i="8"/>
  <c r="B2016" i="8"/>
  <c r="B2017" i="8"/>
  <c r="B2018" i="8"/>
  <c r="B2019" i="8"/>
  <c r="B2020" i="8"/>
  <c r="B2021" i="8"/>
  <c r="B2022" i="8"/>
  <c r="B2023" i="8"/>
  <c r="B2024" i="8"/>
  <c r="B2025" i="8"/>
  <c r="B2026" i="8"/>
  <c r="B2027" i="8"/>
  <c r="B2028" i="8"/>
  <c r="B2029" i="8"/>
  <c r="B2030" i="8"/>
  <c r="B2031" i="8"/>
  <c r="B2032" i="8"/>
  <c r="B2033" i="8"/>
  <c r="B2034" i="8"/>
  <c r="B2035" i="8"/>
  <c r="B2036" i="8"/>
  <c r="B2037" i="8"/>
  <c r="B2038" i="8"/>
  <c r="B2039" i="8"/>
  <c r="B2040" i="8"/>
  <c r="B2041" i="8"/>
  <c r="B2042" i="8"/>
  <c r="B2043" i="8"/>
  <c r="B2044" i="8"/>
  <c r="B2045" i="8"/>
  <c r="B2046" i="8"/>
  <c r="B2047" i="8"/>
  <c r="B2048" i="8"/>
  <c r="B2049" i="8"/>
  <c r="B2050" i="8"/>
  <c r="B2051" i="8"/>
  <c r="B2052" i="8"/>
  <c r="B2053" i="8"/>
  <c r="B2054" i="8"/>
  <c r="B2055" i="8"/>
  <c r="B2056" i="8"/>
  <c r="B2057" i="8"/>
  <c r="B2058" i="8"/>
  <c r="B2059" i="8"/>
  <c r="B2060" i="8"/>
  <c r="B2061" i="8"/>
  <c r="B2062" i="8"/>
  <c r="B2063" i="8"/>
  <c r="B2064" i="8"/>
  <c r="B2065" i="8"/>
  <c r="B2066" i="8"/>
  <c r="B2067" i="8"/>
  <c r="B2068" i="8"/>
  <c r="B2069" i="8"/>
  <c r="B2070" i="8"/>
  <c r="B2071" i="8"/>
  <c r="B2072" i="8"/>
  <c r="B2073" i="8"/>
  <c r="B2074" i="8"/>
  <c r="B2075" i="8"/>
  <c r="B2076" i="8"/>
  <c r="B2077" i="8"/>
  <c r="B2078" i="8"/>
  <c r="B2079" i="8"/>
  <c r="B2080" i="8"/>
  <c r="B2081" i="8"/>
  <c r="B2082" i="8"/>
  <c r="B2083" i="8"/>
  <c r="B2084" i="8"/>
  <c r="B2085" i="8"/>
  <c r="B2086" i="8"/>
  <c r="B2087" i="8"/>
  <c r="B2088" i="8"/>
  <c r="B2089" i="8"/>
  <c r="B2090" i="8"/>
  <c r="B2091" i="8"/>
  <c r="B2092" i="8"/>
  <c r="B2093" i="8"/>
  <c r="B2094" i="8"/>
  <c r="B2095" i="8"/>
  <c r="B2096" i="8"/>
  <c r="B2097" i="8"/>
  <c r="B2098" i="8"/>
  <c r="B2099" i="8"/>
  <c r="B2100" i="8"/>
  <c r="B2101" i="8"/>
  <c r="B2102" i="8"/>
  <c r="B2103" i="8"/>
  <c r="B2104" i="8"/>
  <c r="B2105" i="8"/>
  <c r="B2106" i="8"/>
  <c r="B2107" i="8"/>
  <c r="B2108" i="8"/>
  <c r="B2109" i="8"/>
  <c r="B2110" i="8"/>
  <c r="B2111" i="8"/>
  <c r="B2112" i="8"/>
  <c r="B2113" i="8"/>
  <c r="B2114" i="8"/>
  <c r="B2115" i="8"/>
  <c r="B2116" i="8"/>
  <c r="B2117" i="8"/>
  <c r="B2118" i="8"/>
  <c r="B2119" i="8"/>
  <c r="B2120" i="8"/>
  <c r="B2121" i="8"/>
  <c r="B2122" i="8"/>
  <c r="B2123" i="8"/>
  <c r="B2124" i="8"/>
  <c r="B2125" i="8"/>
  <c r="B2126" i="8"/>
  <c r="B2127" i="8"/>
  <c r="B2128" i="8"/>
  <c r="B2129" i="8"/>
  <c r="B2130" i="8"/>
  <c r="B2131" i="8"/>
  <c r="B2132" i="8"/>
  <c r="B2133" i="8"/>
  <c r="B2134" i="8"/>
  <c r="B2135" i="8"/>
  <c r="B2136" i="8"/>
  <c r="B2137" i="8"/>
  <c r="B2138" i="8"/>
  <c r="B2139" i="8"/>
  <c r="B2140" i="8"/>
  <c r="B2141" i="8"/>
  <c r="B2142" i="8"/>
  <c r="B2143" i="8"/>
  <c r="B2144" i="8"/>
  <c r="B2145" i="8"/>
  <c r="B2146" i="8"/>
  <c r="B2147" i="8"/>
  <c r="B2148" i="8"/>
  <c r="B2149" i="8"/>
  <c r="B2150" i="8"/>
  <c r="B2151" i="8"/>
  <c r="B2152" i="8"/>
  <c r="B2153" i="8"/>
  <c r="B2154" i="8"/>
  <c r="B2155" i="8"/>
  <c r="B2156" i="8"/>
  <c r="B2157" i="8"/>
  <c r="B2158" i="8"/>
  <c r="B2159" i="8"/>
  <c r="B2160" i="8"/>
  <c r="B2161" i="8"/>
  <c r="B2162" i="8"/>
  <c r="B2163" i="8"/>
  <c r="B2164" i="8"/>
  <c r="B2165" i="8"/>
  <c r="B2166" i="8"/>
  <c r="B2167" i="8"/>
  <c r="B2168" i="8"/>
  <c r="B2169" i="8"/>
  <c r="B2170" i="8"/>
  <c r="B2171" i="8"/>
  <c r="B2172" i="8"/>
  <c r="B2173" i="8"/>
  <c r="B2174" i="8"/>
  <c r="B2175" i="8"/>
  <c r="B2176" i="8"/>
  <c r="B2177" i="8"/>
  <c r="B2178" i="8"/>
  <c r="B2179" i="8"/>
  <c r="B2180" i="8"/>
  <c r="B2181" i="8"/>
  <c r="B2182" i="8"/>
  <c r="B2183" i="8"/>
  <c r="B2184" i="8"/>
  <c r="B2185" i="8"/>
  <c r="B2186" i="8"/>
  <c r="B2187" i="8"/>
  <c r="B2188" i="8"/>
  <c r="B2189" i="8"/>
  <c r="B2190" i="8"/>
  <c r="B2191" i="8"/>
  <c r="B2192" i="8"/>
  <c r="B2193" i="8"/>
  <c r="B2194" i="8"/>
  <c r="B2195" i="8"/>
  <c r="B2196" i="8"/>
  <c r="B2197" i="8"/>
  <c r="B2198" i="8"/>
  <c r="B2199" i="8"/>
  <c r="B2200" i="8"/>
  <c r="B2201" i="8"/>
  <c r="B2202" i="8"/>
  <c r="B2203" i="8"/>
  <c r="B2204" i="8"/>
  <c r="B2205" i="8"/>
  <c r="B2206" i="8"/>
  <c r="B2207" i="8"/>
  <c r="B2208" i="8"/>
  <c r="B2209" i="8"/>
  <c r="B2210" i="8"/>
  <c r="B2211" i="8"/>
  <c r="B2212" i="8"/>
  <c r="B2213" i="8"/>
  <c r="B2214" i="8"/>
  <c r="B2215" i="8"/>
  <c r="B2216" i="8"/>
  <c r="B2217" i="8"/>
  <c r="B2218" i="8"/>
  <c r="B2219" i="8"/>
  <c r="B2220" i="8"/>
  <c r="B2221" i="8"/>
  <c r="B2222" i="8"/>
  <c r="B2223" i="8"/>
  <c r="B2224" i="8"/>
  <c r="B2225" i="8"/>
  <c r="B2226" i="8"/>
  <c r="B2227" i="8"/>
  <c r="B2228" i="8"/>
  <c r="B2229" i="8"/>
  <c r="B2230" i="8"/>
  <c r="B2231" i="8"/>
  <c r="B2232" i="8"/>
  <c r="B2233" i="8"/>
  <c r="B2234" i="8"/>
  <c r="B2235" i="8"/>
  <c r="B2236" i="8"/>
  <c r="B2237" i="8"/>
  <c r="B2238" i="8"/>
  <c r="B2239" i="8"/>
  <c r="B2240" i="8"/>
  <c r="B2241" i="8"/>
  <c r="B2242" i="8"/>
  <c r="B2243" i="8"/>
  <c r="B2244" i="8"/>
  <c r="B2245" i="8"/>
  <c r="B2246" i="8"/>
  <c r="B2247" i="8"/>
  <c r="B2248" i="8"/>
  <c r="B2249" i="8"/>
  <c r="B2250" i="8"/>
  <c r="B2251" i="8"/>
  <c r="B2252" i="8"/>
  <c r="B2253" i="8"/>
  <c r="B2254" i="8"/>
  <c r="B2255" i="8"/>
  <c r="B2256" i="8"/>
  <c r="B2257" i="8"/>
  <c r="B2258" i="8"/>
  <c r="B2259" i="8"/>
  <c r="B2260" i="8"/>
  <c r="B2261" i="8"/>
  <c r="B2262" i="8"/>
  <c r="B2263" i="8"/>
  <c r="B2264" i="8"/>
  <c r="B2265" i="8"/>
  <c r="B2266" i="8"/>
  <c r="B2267" i="8"/>
  <c r="B2268" i="8"/>
  <c r="B2269" i="8"/>
  <c r="B2270" i="8"/>
  <c r="B2271" i="8"/>
  <c r="B2272" i="8"/>
  <c r="B2273" i="8"/>
  <c r="B2274" i="8"/>
  <c r="B2275" i="8"/>
  <c r="B2276" i="8"/>
  <c r="B2277" i="8"/>
  <c r="B2278" i="8"/>
  <c r="B2279" i="8"/>
  <c r="B2280" i="8"/>
  <c r="B2281" i="8"/>
  <c r="B2282" i="8"/>
  <c r="B2283" i="8"/>
  <c r="B2284" i="8"/>
  <c r="B2285" i="8"/>
  <c r="B2286" i="8"/>
  <c r="B2287" i="8"/>
  <c r="B2288" i="8"/>
  <c r="B2289" i="8"/>
  <c r="B2290" i="8"/>
  <c r="B2291" i="8"/>
  <c r="B2292" i="8"/>
  <c r="B2293" i="8"/>
  <c r="B2294" i="8"/>
  <c r="B2295" i="8"/>
  <c r="B2296" i="8"/>
  <c r="B2297" i="8"/>
  <c r="B2298" i="8"/>
  <c r="B2299" i="8"/>
  <c r="B2300" i="8"/>
  <c r="B2301" i="8"/>
  <c r="B2302" i="8"/>
  <c r="B2303" i="8"/>
  <c r="B2304" i="8"/>
  <c r="B2305" i="8"/>
  <c r="B2306" i="8"/>
  <c r="B2307" i="8"/>
  <c r="B2308" i="8"/>
  <c r="B2309" i="8"/>
  <c r="B2310" i="8"/>
  <c r="B2311" i="8"/>
  <c r="B2312" i="8"/>
  <c r="B2313" i="8"/>
  <c r="B2314" i="8"/>
  <c r="B2315" i="8"/>
  <c r="B2316" i="8"/>
  <c r="B2317" i="8"/>
  <c r="B2318" i="8"/>
  <c r="B2319" i="8"/>
  <c r="B2320" i="8"/>
  <c r="B2321" i="8"/>
  <c r="B2322" i="8"/>
  <c r="B2323" i="8"/>
  <c r="B2324" i="8"/>
  <c r="B2325" i="8"/>
  <c r="B2326" i="8"/>
  <c r="B2327" i="8"/>
  <c r="B2328" i="8"/>
  <c r="B2329" i="8"/>
  <c r="B2330" i="8"/>
  <c r="B2331" i="8"/>
  <c r="B2332" i="8"/>
  <c r="B2333" i="8"/>
  <c r="B2334" i="8"/>
  <c r="B2335" i="8"/>
  <c r="B2336" i="8"/>
  <c r="B2337" i="8"/>
  <c r="B2338" i="8"/>
  <c r="B2339" i="8"/>
  <c r="B2340" i="8"/>
  <c r="B2341" i="8"/>
  <c r="B2342" i="8"/>
  <c r="B2343" i="8"/>
  <c r="B2344" i="8"/>
  <c r="B2345" i="8"/>
  <c r="B2346" i="8"/>
  <c r="B2347" i="8"/>
  <c r="B2348" i="8"/>
  <c r="B2349" i="8"/>
  <c r="B2350" i="8"/>
  <c r="B2351" i="8"/>
  <c r="B2352" i="8"/>
  <c r="B2353" i="8"/>
  <c r="B2354" i="8"/>
  <c r="B2355" i="8"/>
  <c r="B2356" i="8"/>
  <c r="B2357" i="8"/>
  <c r="B2358" i="8"/>
  <c r="B2359" i="8"/>
  <c r="B2360" i="8"/>
  <c r="B2361" i="8"/>
  <c r="B2362" i="8"/>
  <c r="B2363" i="8"/>
  <c r="B2364" i="8"/>
  <c r="B2365" i="8"/>
  <c r="B2366" i="8"/>
  <c r="B2367" i="8"/>
  <c r="B2368" i="8"/>
  <c r="B2369" i="8"/>
  <c r="B2370" i="8"/>
  <c r="B2371" i="8"/>
  <c r="B2372" i="8"/>
  <c r="B2373" i="8"/>
  <c r="B2374" i="8"/>
  <c r="B2375" i="8"/>
  <c r="B2376" i="8"/>
  <c r="B2377" i="8"/>
  <c r="B2378" i="8"/>
  <c r="B2379" i="8"/>
  <c r="B2380" i="8"/>
  <c r="B2381" i="8"/>
  <c r="B2382" i="8"/>
  <c r="B2383" i="8"/>
  <c r="B2384" i="8"/>
  <c r="B2385" i="8"/>
  <c r="B2386" i="8"/>
  <c r="B2387" i="8"/>
  <c r="B2388" i="8"/>
  <c r="B2389" i="8"/>
  <c r="B2390" i="8"/>
  <c r="B2391" i="8"/>
  <c r="B2392" i="8"/>
  <c r="B2393" i="8"/>
  <c r="B2394" i="8"/>
  <c r="B2395" i="8"/>
  <c r="B2396" i="8"/>
  <c r="B2397" i="8"/>
  <c r="B2398" i="8"/>
  <c r="B2399" i="8"/>
  <c r="B2400" i="8"/>
  <c r="B2401" i="8"/>
  <c r="B2402" i="8"/>
  <c r="B2403" i="8"/>
  <c r="B2404" i="8"/>
  <c r="B2405" i="8"/>
  <c r="B2406" i="8"/>
  <c r="B2407" i="8"/>
  <c r="B2408" i="8"/>
  <c r="B2409" i="8"/>
  <c r="B2410" i="8"/>
  <c r="B2411" i="8"/>
  <c r="B2412" i="8"/>
  <c r="B2413" i="8"/>
  <c r="B2414" i="8"/>
  <c r="B2415" i="8"/>
  <c r="B2416" i="8"/>
  <c r="B2417" i="8"/>
  <c r="B2418" i="8"/>
  <c r="B2419" i="8"/>
  <c r="B2420" i="8"/>
  <c r="B2421" i="8"/>
  <c r="B2422" i="8"/>
  <c r="B2423" i="8"/>
  <c r="B2424" i="8"/>
  <c r="B2425" i="8"/>
  <c r="B2426" i="8"/>
  <c r="B2427" i="8"/>
  <c r="B2428" i="8"/>
  <c r="B2429" i="8"/>
  <c r="B2430" i="8"/>
  <c r="B2431" i="8"/>
  <c r="B2432" i="8"/>
  <c r="B2433" i="8"/>
  <c r="B2434" i="8"/>
  <c r="B2435" i="8"/>
  <c r="B2436" i="8"/>
  <c r="B2437" i="8"/>
  <c r="B2438" i="8"/>
  <c r="B2439" i="8"/>
  <c r="B2440" i="8"/>
  <c r="B2441" i="8"/>
  <c r="B2442" i="8"/>
  <c r="B2443" i="8"/>
  <c r="B2444" i="8"/>
  <c r="B2445" i="8"/>
  <c r="B2446" i="8"/>
  <c r="B2447" i="8"/>
  <c r="B2448" i="8"/>
  <c r="B2449" i="8"/>
  <c r="B2450" i="8"/>
  <c r="B2451" i="8"/>
  <c r="B2452" i="8"/>
  <c r="B2453" i="8"/>
  <c r="B2454" i="8"/>
  <c r="B2455" i="8"/>
  <c r="B2456" i="8"/>
  <c r="B2457" i="8"/>
  <c r="B2458" i="8"/>
  <c r="B2459" i="8"/>
  <c r="B2460" i="8"/>
  <c r="B2461" i="8"/>
  <c r="B2462" i="8"/>
  <c r="B2463" i="8"/>
  <c r="B2464" i="8"/>
  <c r="B2465" i="8"/>
  <c r="B2466" i="8"/>
  <c r="B2467" i="8"/>
  <c r="B2468" i="8"/>
  <c r="B2469" i="8"/>
  <c r="B2470" i="8"/>
  <c r="B2471" i="8"/>
  <c r="B2472" i="8"/>
  <c r="B2473" i="8"/>
  <c r="B2474" i="8"/>
  <c r="B2475" i="8"/>
  <c r="B2476" i="8"/>
  <c r="B2477" i="8"/>
  <c r="B2478" i="8"/>
  <c r="B2479" i="8"/>
  <c r="B2480" i="8"/>
  <c r="B2481" i="8"/>
  <c r="B2482" i="8"/>
  <c r="B2483" i="8"/>
  <c r="B2484" i="8"/>
  <c r="B2485" i="8"/>
  <c r="B2486" i="8"/>
  <c r="B2487" i="8"/>
  <c r="B2488" i="8"/>
  <c r="B2489" i="8"/>
  <c r="B2490" i="8"/>
  <c r="B2491" i="8"/>
  <c r="B2492" i="8"/>
  <c r="B2493" i="8"/>
  <c r="B2494" i="8"/>
  <c r="B2495" i="8"/>
  <c r="B2496" i="8"/>
  <c r="B2497" i="8"/>
  <c r="B2498" i="8"/>
  <c r="B2499" i="8"/>
  <c r="B2500" i="8"/>
  <c r="B2501" i="8"/>
  <c r="B2502" i="8"/>
  <c r="B2503" i="8"/>
  <c r="B2504" i="8"/>
  <c r="B2505" i="8"/>
  <c r="B2506" i="8"/>
  <c r="B2507" i="8"/>
  <c r="B2508" i="8"/>
  <c r="B2509" i="8"/>
  <c r="B2510" i="8"/>
  <c r="B2511" i="8"/>
  <c r="B2512" i="8"/>
  <c r="B2513" i="8"/>
  <c r="B2514" i="8"/>
  <c r="B2515" i="8"/>
  <c r="B2516" i="8"/>
  <c r="B2517" i="8"/>
  <c r="B2518" i="8"/>
  <c r="B2519" i="8"/>
  <c r="B2520" i="8"/>
  <c r="B2521" i="8"/>
  <c r="B2522" i="8"/>
  <c r="B2523" i="8"/>
  <c r="B2524" i="8"/>
  <c r="B2525" i="8"/>
  <c r="B2526" i="8"/>
  <c r="B2527" i="8"/>
  <c r="B2528" i="8"/>
  <c r="B2529" i="8"/>
  <c r="B2530" i="8"/>
  <c r="B2531" i="8"/>
  <c r="B2532" i="8"/>
  <c r="B2533" i="8"/>
  <c r="B2534" i="8"/>
  <c r="B2535" i="8"/>
  <c r="B2536" i="8"/>
  <c r="B2537" i="8"/>
  <c r="B2538" i="8"/>
  <c r="B2539" i="8"/>
  <c r="B2540" i="8"/>
  <c r="B2541" i="8"/>
  <c r="B2542" i="8"/>
  <c r="B2543" i="8"/>
  <c r="B2544" i="8"/>
  <c r="B2545" i="8"/>
  <c r="B2546" i="8"/>
  <c r="B2547" i="8"/>
  <c r="B2548" i="8"/>
  <c r="B2549" i="8"/>
  <c r="B2550" i="8"/>
  <c r="B2551" i="8"/>
  <c r="B2552" i="8"/>
  <c r="B2553" i="8"/>
  <c r="B2554" i="8"/>
  <c r="B2555" i="8"/>
  <c r="B2556" i="8"/>
  <c r="B2557" i="8"/>
  <c r="B2558" i="8"/>
  <c r="B2559" i="8"/>
  <c r="B2560" i="8"/>
  <c r="B2561" i="8"/>
  <c r="B2562" i="8"/>
  <c r="B2563" i="8"/>
  <c r="B2564" i="8"/>
  <c r="B2565" i="8"/>
  <c r="B2566" i="8"/>
  <c r="B2567" i="8"/>
  <c r="B2568" i="8"/>
  <c r="B2569" i="8"/>
  <c r="B2570" i="8"/>
  <c r="B2571" i="8"/>
  <c r="B2572" i="8"/>
  <c r="B2573" i="8"/>
  <c r="B2574" i="8"/>
  <c r="B2575" i="8"/>
  <c r="B2576" i="8"/>
  <c r="B2577" i="8"/>
  <c r="B2578" i="8"/>
  <c r="B2579" i="8"/>
  <c r="B2580" i="8"/>
  <c r="B2581" i="8"/>
  <c r="B2582" i="8"/>
  <c r="B2583" i="8"/>
  <c r="B2584" i="8"/>
  <c r="B2585" i="8"/>
  <c r="B2586" i="8"/>
  <c r="B2587" i="8"/>
  <c r="B2588" i="8"/>
  <c r="B2589" i="8"/>
  <c r="B2590" i="8"/>
  <c r="B2591" i="8"/>
  <c r="B2592" i="8"/>
  <c r="B2593" i="8"/>
  <c r="B2594" i="8"/>
  <c r="B2595" i="8"/>
  <c r="B2596" i="8"/>
  <c r="B2597" i="8"/>
  <c r="B2598" i="8"/>
  <c r="B2599" i="8"/>
  <c r="B2600" i="8"/>
  <c r="B2601" i="8"/>
  <c r="B2602" i="8"/>
  <c r="B2603" i="8"/>
  <c r="B2604" i="8"/>
  <c r="B2605" i="8"/>
  <c r="B2606" i="8"/>
  <c r="B2607" i="8"/>
  <c r="B2608" i="8"/>
  <c r="B2609" i="8"/>
  <c r="B2610" i="8"/>
  <c r="B2611" i="8"/>
  <c r="B2612" i="8"/>
  <c r="B2613" i="8"/>
  <c r="B2614" i="8"/>
  <c r="B2615" i="8"/>
  <c r="B2616" i="8"/>
  <c r="B2617" i="8"/>
  <c r="B2618" i="8"/>
  <c r="B2619" i="8"/>
  <c r="B2620" i="8"/>
  <c r="B2621" i="8"/>
  <c r="B2622" i="8"/>
  <c r="B2623" i="8"/>
  <c r="B2624" i="8"/>
  <c r="B2625" i="8"/>
  <c r="B2626" i="8"/>
  <c r="B2627" i="8"/>
  <c r="B2628" i="8"/>
  <c r="B2629" i="8"/>
  <c r="B2630" i="8"/>
  <c r="B2631" i="8"/>
  <c r="B2632" i="8"/>
  <c r="B2633" i="8"/>
  <c r="B2634" i="8"/>
  <c r="B2635" i="8"/>
  <c r="B2636" i="8"/>
  <c r="B2637" i="8"/>
  <c r="B2638" i="8"/>
  <c r="B2639" i="8"/>
  <c r="B2640" i="8"/>
  <c r="B2641" i="8"/>
  <c r="B2642" i="8"/>
  <c r="B2643" i="8"/>
  <c r="B2644" i="8"/>
  <c r="B2645" i="8"/>
  <c r="B2646" i="8"/>
  <c r="B2647" i="8"/>
  <c r="B2648" i="8"/>
  <c r="B2649" i="8"/>
  <c r="B2650" i="8"/>
  <c r="B2651" i="8"/>
  <c r="B2652" i="8"/>
  <c r="B2653" i="8"/>
  <c r="B2654" i="8"/>
  <c r="B2655" i="8"/>
  <c r="B2656" i="8"/>
  <c r="B2657" i="8"/>
  <c r="B2658" i="8"/>
  <c r="B2659" i="8"/>
  <c r="B2660" i="8"/>
  <c r="B2661" i="8"/>
  <c r="B2662" i="8"/>
  <c r="B2663" i="8"/>
  <c r="B2664" i="8"/>
  <c r="B2665" i="8"/>
  <c r="B2666" i="8"/>
  <c r="B2667" i="8"/>
  <c r="B2668" i="8"/>
  <c r="B2669" i="8"/>
  <c r="B2670" i="8"/>
  <c r="B2671" i="8"/>
  <c r="B2672" i="8"/>
  <c r="B2673" i="8"/>
  <c r="B2674" i="8"/>
  <c r="B2675" i="8"/>
  <c r="B2676" i="8"/>
  <c r="B2677" i="8"/>
  <c r="B2678" i="8"/>
  <c r="B2679" i="8"/>
  <c r="B2680" i="8"/>
  <c r="B2681" i="8"/>
  <c r="B2682" i="8"/>
  <c r="B2683" i="8"/>
  <c r="B2684" i="8"/>
  <c r="B2685" i="8"/>
  <c r="B2686" i="8"/>
  <c r="B2687" i="8"/>
  <c r="B2688" i="8"/>
  <c r="B2689" i="8"/>
  <c r="B2690" i="8"/>
  <c r="B2691" i="8"/>
  <c r="B2692" i="8"/>
  <c r="B2693" i="8"/>
  <c r="B2694" i="8"/>
  <c r="B2695" i="8"/>
  <c r="B2696" i="8"/>
  <c r="B2697" i="8"/>
  <c r="B2698" i="8"/>
  <c r="B2699" i="8"/>
  <c r="B2700" i="8"/>
  <c r="B2701" i="8"/>
  <c r="B2702" i="8"/>
  <c r="B2703" i="8"/>
  <c r="B2704" i="8"/>
  <c r="B2705" i="8"/>
  <c r="B2706" i="8"/>
  <c r="B2707" i="8"/>
  <c r="B2708" i="8"/>
  <c r="B2709" i="8"/>
  <c r="B2710" i="8"/>
  <c r="B2711" i="8"/>
  <c r="B2712" i="8"/>
  <c r="B2713" i="8"/>
  <c r="B2714" i="8"/>
  <c r="B2715" i="8"/>
  <c r="B2716" i="8"/>
  <c r="B2717" i="8"/>
  <c r="B2718" i="8"/>
  <c r="B2719" i="8"/>
  <c r="B2720" i="8"/>
  <c r="B2721" i="8"/>
  <c r="B2722" i="8"/>
  <c r="B2723" i="8"/>
  <c r="B2724" i="8"/>
  <c r="B2725" i="8"/>
  <c r="B2726" i="8"/>
  <c r="B2727" i="8"/>
  <c r="B2728" i="8"/>
  <c r="B2729" i="8"/>
  <c r="B2730" i="8"/>
  <c r="B2731" i="8"/>
  <c r="B2732" i="8"/>
  <c r="B2733" i="8"/>
  <c r="B2734" i="8"/>
  <c r="B2735" i="8"/>
  <c r="B2736" i="8"/>
  <c r="B2737" i="8"/>
  <c r="B2738" i="8"/>
  <c r="B2739" i="8"/>
  <c r="B2740" i="8"/>
  <c r="B2741" i="8"/>
  <c r="B2742" i="8"/>
  <c r="B2743" i="8"/>
  <c r="B2744" i="8"/>
  <c r="B2745" i="8"/>
  <c r="B2746" i="8"/>
  <c r="B2747" i="8"/>
  <c r="B2748" i="8"/>
  <c r="B2749" i="8"/>
  <c r="B2750" i="8"/>
  <c r="B2751" i="8"/>
  <c r="B2752" i="8"/>
  <c r="B2753" i="8"/>
  <c r="B2754" i="8"/>
  <c r="B2755" i="8"/>
  <c r="B2756" i="8"/>
  <c r="B2757" i="8"/>
  <c r="B2758" i="8"/>
  <c r="B2759" i="8"/>
  <c r="B2760" i="8"/>
  <c r="B2761" i="8"/>
  <c r="B2762" i="8"/>
  <c r="B2763" i="8"/>
  <c r="B2764" i="8"/>
  <c r="B2765" i="8"/>
  <c r="B2766" i="8"/>
  <c r="B2767" i="8"/>
  <c r="B2768" i="8"/>
  <c r="B2769" i="8"/>
  <c r="B2770" i="8"/>
  <c r="B2771" i="8"/>
  <c r="B2772" i="8"/>
  <c r="B2773" i="8"/>
  <c r="B2774" i="8"/>
  <c r="B2775" i="8"/>
  <c r="B2776" i="8"/>
  <c r="B2777" i="8"/>
  <c r="B2778" i="8"/>
  <c r="B2779" i="8"/>
  <c r="B2780" i="8"/>
  <c r="B2781" i="8"/>
  <c r="B2782" i="8"/>
  <c r="B2783" i="8"/>
  <c r="B2784" i="8"/>
  <c r="B2785" i="8"/>
  <c r="B2786" i="8"/>
  <c r="B2787" i="8"/>
  <c r="B2788" i="8"/>
  <c r="B2789" i="8"/>
  <c r="B2790" i="8"/>
  <c r="B2791" i="8"/>
  <c r="B2792" i="8"/>
  <c r="B2793" i="8"/>
  <c r="B2794" i="8"/>
  <c r="B2795" i="8"/>
  <c r="B2796" i="8"/>
  <c r="B2797" i="8"/>
  <c r="B2798" i="8"/>
  <c r="B2799" i="8"/>
  <c r="B2800" i="8"/>
  <c r="B2801" i="8"/>
  <c r="B2802" i="8"/>
  <c r="B2803" i="8"/>
  <c r="B2804" i="8"/>
  <c r="B2805" i="8"/>
  <c r="B2806" i="8"/>
  <c r="B2807" i="8"/>
  <c r="B2808" i="8"/>
  <c r="B2809" i="8"/>
  <c r="B2810" i="8"/>
  <c r="B2811" i="8"/>
  <c r="B2812" i="8"/>
  <c r="B2813" i="8"/>
  <c r="B2814" i="8"/>
  <c r="B2815" i="8"/>
  <c r="B2816" i="8"/>
  <c r="B2817" i="8"/>
  <c r="B2818" i="8"/>
  <c r="B2819" i="8"/>
  <c r="B2820" i="8"/>
  <c r="B2821" i="8"/>
  <c r="B2822" i="8"/>
  <c r="B2823" i="8"/>
  <c r="B2824" i="8"/>
  <c r="B2825" i="8"/>
  <c r="B2826" i="8"/>
  <c r="B2827" i="8"/>
  <c r="B2828" i="8"/>
  <c r="B2829" i="8"/>
  <c r="B2830" i="8"/>
  <c r="B2831" i="8"/>
  <c r="B2832" i="8"/>
  <c r="B2833" i="8"/>
  <c r="B2834" i="8"/>
  <c r="B2835" i="8"/>
  <c r="B2836" i="8"/>
  <c r="B2837" i="8"/>
  <c r="B2838" i="8"/>
  <c r="B2839" i="8"/>
  <c r="B2840" i="8"/>
  <c r="B2841" i="8"/>
  <c r="B2842" i="8"/>
  <c r="B2843" i="8"/>
  <c r="B2844" i="8"/>
  <c r="B2845" i="8"/>
  <c r="B2846" i="8"/>
  <c r="B2847" i="8"/>
  <c r="B2848" i="8"/>
  <c r="B2849" i="8"/>
  <c r="B2850" i="8"/>
  <c r="B2851" i="8"/>
  <c r="B2852" i="8"/>
  <c r="B2853" i="8"/>
  <c r="B2854" i="8"/>
  <c r="B2855" i="8"/>
  <c r="B2856" i="8"/>
  <c r="B2857" i="8"/>
  <c r="B2858" i="8"/>
  <c r="B2859" i="8"/>
  <c r="B2860" i="8"/>
  <c r="B2861" i="8"/>
  <c r="B2862" i="8"/>
  <c r="B2863" i="8"/>
  <c r="B2864" i="8"/>
  <c r="B2865" i="8"/>
  <c r="B2866" i="8"/>
  <c r="B2867" i="8"/>
  <c r="B2868" i="8"/>
  <c r="B2869" i="8"/>
  <c r="B2870" i="8"/>
  <c r="B2871" i="8"/>
  <c r="B2872" i="8"/>
  <c r="B2873" i="8"/>
  <c r="B2874" i="8"/>
  <c r="B2875" i="8"/>
  <c r="B2876" i="8"/>
  <c r="B2877" i="8"/>
  <c r="B2878" i="8"/>
  <c r="B2879" i="8"/>
  <c r="B2880" i="8"/>
  <c r="B2881" i="8"/>
  <c r="B2882" i="8"/>
  <c r="B2883" i="8"/>
  <c r="B2884" i="8"/>
  <c r="B2885" i="8"/>
  <c r="B2886" i="8"/>
  <c r="B2887" i="8"/>
  <c r="B2888" i="8"/>
  <c r="B2889" i="8"/>
  <c r="B2890" i="8"/>
  <c r="B2891" i="8"/>
  <c r="B2892" i="8"/>
  <c r="B2893" i="8"/>
  <c r="B2894" i="8"/>
  <c r="B2895" i="8"/>
  <c r="B2896" i="8"/>
  <c r="B2897" i="8"/>
  <c r="B2898" i="8"/>
  <c r="B2899" i="8"/>
  <c r="B2900" i="8"/>
  <c r="B2901" i="8"/>
  <c r="B2902" i="8"/>
  <c r="B2903" i="8"/>
  <c r="B2904" i="8"/>
  <c r="B2905" i="8"/>
  <c r="B2906" i="8"/>
  <c r="B2907" i="8"/>
  <c r="B2908" i="8"/>
  <c r="B2909" i="8"/>
  <c r="B2910" i="8"/>
  <c r="B2911" i="8"/>
  <c r="B2912" i="8"/>
  <c r="B2913" i="8"/>
  <c r="B2914" i="8"/>
  <c r="B2915" i="8"/>
  <c r="B2916" i="8"/>
  <c r="B2917" i="8"/>
  <c r="B2918" i="8"/>
  <c r="B2919" i="8"/>
  <c r="B2920" i="8"/>
  <c r="B2921" i="8"/>
  <c r="B2922" i="8"/>
  <c r="B2923" i="8"/>
  <c r="B2924" i="8"/>
  <c r="B2925" i="8"/>
  <c r="B2926" i="8"/>
  <c r="B2927" i="8"/>
  <c r="B2928" i="8"/>
  <c r="B2929" i="8"/>
  <c r="B2930" i="8"/>
  <c r="B2931" i="8"/>
  <c r="B2932" i="8"/>
  <c r="B2933" i="8"/>
  <c r="B2934" i="8"/>
  <c r="B2935" i="8"/>
  <c r="B2936" i="8"/>
  <c r="B2937" i="8"/>
  <c r="B2938" i="8"/>
  <c r="B2939" i="8"/>
  <c r="B2940" i="8"/>
  <c r="B2941" i="8"/>
  <c r="B2942" i="8"/>
  <c r="B2943" i="8"/>
  <c r="B2944" i="8"/>
  <c r="B2945" i="8"/>
  <c r="B2946" i="8"/>
  <c r="B2947" i="8"/>
  <c r="B2948" i="8"/>
  <c r="B2949" i="8"/>
  <c r="B2950" i="8"/>
  <c r="B2951" i="8"/>
  <c r="B2952" i="8"/>
  <c r="B2953" i="8"/>
  <c r="B2954" i="8"/>
  <c r="B2955" i="8"/>
  <c r="B2956" i="8"/>
  <c r="B2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47" i="8"/>
  <c r="H748" i="8"/>
  <c r="H689" i="8"/>
  <c r="C8" i="2"/>
  <c r="C9" i="2"/>
  <c r="C7" i="2"/>
  <c r="R5" i="7" l="1"/>
  <c r="R75" i="7"/>
  <c r="R76" i="7"/>
  <c r="R220" i="7"/>
  <c r="R364" i="7"/>
  <c r="R508" i="7"/>
  <c r="R149" i="7"/>
  <c r="R293" i="7"/>
  <c r="R437" i="7"/>
  <c r="R114" i="7"/>
  <c r="R258" i="7"/>
  <c r="R414" i="7"/>
  <c r="R83" i="7"/>
  <c r="R227" i="7"/>
  <c r="R371" i="7"/>
  <c r="R515" i="7"/>
  <c r="R105" i="7"/>
  <c r="R344" i="7"/>
  <c r="R200" i="7"/>
  <c r="R241" i="7"/>
  <c r="R345" i="7"/>
  <c r="R476" i="7"/>
  <c r="R262" i="7"/>
  <c r="R229" i="7"/>
  <c r="R429" i="7"/>
  <c r="R274" i="7"/>
  <c r="R507" i="7"/>
  <c r="R494" i="7"/>
  <c r="R427" i="7"/>
  <c r="R392" i="7"/>
  <c r="R151" i="7"/>
  <c r="R295" i="7"/>
  <c r="R511" i="7"/>
  <c r="R140" i="7"/>
  <c r="R279" i="7"/>
  <c r="R283" i="7"/>
  <c r="R302" i="7"/>
  <c r="R322" i="7"/>
  <c r="R216" i="7"/>
  <c r="R466" i="7"/>
  <c r="R358" i="7"/>
  <c r="R19" i="7"/>
  <c r="R8" i="7"/>
  <c r="R24" i="7"/>
  <c r="R6" i="7"/>
  <c r="R38" i="7"/>
  <c r="R256" i="7"/>
  <c r="R400" i="7"/>
  <c r="R329" i="7"/>
  <c r="R294" i="7"/>
  <c r="R119" i="7"/>
  <c r="R84" i="7"/>
  <c r="R106" i="7"/>
  <c r="R514" i="7"/>
  <c r="R327" i="7"/>
  <c r="R97" i="7"/>
  <c r="R348" i="7"/>
  <c r="R387" i="7"/>
  <c r="R235" i="7"/>
  <c r="R56" i="7"/>
  <c r="R87" i="7"/>
  <c r="R88" i="7"/>
  <c r="R232" i="7"/>
  <c r="R376" i="7"/>
  <c r="R520" i="7"/>
  <c r="R161" i="7"/>
  <c r="R305" i="7"/>
  <c r="R449" i="7"/>
  <c r="R126" i="7"/>
  <c r="R270" i="7"/>
  <c r="R426" i="7"/>
  <c r="R95" i="7"/>
  <c r="R239" i="7"/>
  <c r="R383" i="7"/>
  <c r="R527" i="7"/>
  <c r="R129" i="7"/>
  <c r="R361" i="7"/>
  <c r="R290" i="7"/>
  <c r="R277" i="7"/>
  <c r="R381" i="7"/>
  <c r="R512" i="7"/>
  <c r="R351" i="7"/>
  <c r="R284" i="7"/>
  <c r="R501" i="7"/>
  <c r="R291" i="7"/>
  <c r="R543" i="7"/>
  <c r="R513" i="7"/>
  <c r="R480" i="7"/>
  <c r="R409" i="7"/>
  <c r="R193" i="7"/>
  <c r="R312" i="7"/>
  <c r="R139" i="7"/>
  <c r="R164" i="7"/>
  <c r="R315" i="7"/>
  <c r="R336" i="7"/>
  <c r="R357" i="7"/>
  <c r="R432" i="7"/>
  <c r="R451" i="7"/>
  <c r="R252" i="7"/>
  <c r="R468" i="7"/>
  <c r="R31" i="7"/>
  <c r="R20" i="7"/>
  <c r="R59" i="7"/>
  <c r="R39" i="7"/>
  <c r="R50" i="7"/>
  <c r="R112" i="7"/>
  <c r="R544" i="7"/>
  <c r="R473" i="7"/>
  <c r="R450" i="7"/>
  <c r="R407" i="7"/>
  <c r="R397" i="7"/>
  <c r="R453" i="7"/>
  <c r="R373" i="7"/>
  <c r="R421" i="7"/>
  <c r="R298" i="7"/>
  <c r="R110" i="7"/>
  <c r="R205" i="7"/>
  <c r="R465" i="7"/>
  <c r="R288" i="7"/>
  <c r="R9" i="7"/>
  <c r="R99" i="7"/>
  <c r="R100" i="7"/>
  <c r="R244" i="7"/>
  <c r="R388" i="7"/>
  <c r="R532" i="7"/>
  <c r="R173" i="7"/>
  <c r="R317" i="7"/>
  <c r="R461" i="7"/>
  <c r="R138" i="7"/>
  <c r="R282" i="7"/>
  <c r="R438" i="7"/>
  <c r="R107" i="7"/>
  <c r="R251" i="7"/>
  <c r="R395" i="7"/>
  <c r="R539" i="7"/>
  <c r="R153" i="7"/>
  <c r="R380" i="7"/>
  <c r="R326" i="7"/>
  <c r="R81" i="7"/>
  <c r="R417" i="7"/>
  <c r="R116" i="7"/>
  <c r="R442" i="7"/>
  <c r="R320" i="7"/>
  <c r="R127" i="7"/>
  <c r="R310" i="7"/>
  <c r="R163" i="7"/>
  <c r="R141" i="7"/>
  <c r="R535" i="7"/>
  <c r="R445" i="7"/>
  <c r="R85" i="7"/>
  <c r="R331" i="7"/>
  <c r="R204" i="7"/>
  <c r="R187" i="7"/>
  <c r="R334" i="7"/>
  <c r="R391" i="7"/>
  <c r="R410" i="7"/>
  <c r="R339" i="7"/>
  <c r="R250" i="7"/>
  <c r="R175" i="7"/>
  <c r="R55" i="7"/>
  <c r="R46" i="7"/>
  <c r="R32" i="7"/>
  <c r="R71" i="7"/>
  <c r="R51" i="7"/>
  <c r="R14" i="7"/>
  <c r="R111" i="7"/>
  <c r="R185" i="7"/>
  <c r="R150" i="7"/>
  <c r="R263" i="7"/>
  <c r="R177" i="7"/>
  <c r="R362" i="7"/>
  <c r="R225" i="7"/>
  <c r="R82" i="7"/>
  <c r="R500" i="7"/>
  <c r="R224" i="7"/>
  <c r="R444" i="7"/>
  <c r="R152" i="7"/>
  <c r="R34" i="7"/>
  <c r="R123" i="7"/>
  <c r="R135" i="7"/>
  <c r="R136" i="7"/>
  <c r="R280" i="7"/>
  <c r="R424" i="7"/>
  <c r="R79" i="7"/>
  <c r="R209" i="7"/>
  <c r="R353" i="7"/>
  <c r="R497" i="7"/>
  <c r="R174" i="7"/>
  <c r="R330" i="7"/>
  <c r="R474" i="7"/>
  <c r="R143" i="7"/>
  <c r="R287" i="7"/>
  <c r="R431" i="7"/>
  <c r="R108" i="7"/>
  <c r="R217" i="7"/>
  <c r="R433" i="7"/>
  <c r="R434" i="7"/>
  <c r="R154" i="7"/>
  <c r="R506" i="7"/>
  <c r="R314" i="7"/>
  <c r="R247" i="7"/>
  <c r="R464" i="7"/>
  <c r="R133" i="7"/>
  <c r="R363" i="7"/>
  <c r="R92" i="7"/>
  <c r="R459" i="7"/>
  <c r="R169" i="7"/>
  <c r="R230" i="7"/>
  <c r="R158" i="7"/>
  <c r="R384" i="7"/>
  <c r="R296" i="7"/>
  <c r="R477" i="7"/>
  <c r="R423" i="7"/>
  <c r="R356" i="7"/>
  <c r="R103" i="7"/>
  <c r="R128" i="7"/>
  <c r="R394" i="7"/>
  <c r="R504" i="7"/>
  <c r="R42" i="7"/>
  <c r="R23" i="7"/>
  <c r="R72" i="7"/>
  <c r="R33" i="7"/>
  <c r="R52" i="7"/>
  <c r="R65" i="7"/>
  <c r="R248" i="7"/>
  <c r="R194" i="7"/>
  <c r="R30" i="7"/>
  <c r="R47" i="7"/>
  <c r="R28" i="7"/>
  <c r="R183" i="7"/>
  <c r="R328" i="7"/>
  <c r="R257" i="7"/>
  <c r="R147" i="7"/>
  <c r="R148" i="7"/>
  <c r="R292" i="7"/>
  <c r="R436" i="7"/>
  <c r="R77" i="7"/>
  <c r="R221" i="7"/>
  <c r="R365" i="7"/>
  <c r="R509" i="7"/>
  <c r="R186" i="7"/>
  <c r="R342" i="7"/>
  <c r="R486" i="7"/>
  <c r="R155" i="7"/>
  <c r="R299" i="7"/>
  <c r="R443" i="7"/>
  <c r="R120" i="7"/>
  <c r="R236" i="7"/>
  <c r="R452" i="7"/>
  <c r="R489" i="7"/>
  <c r="R178" i="7"/>
  <c r="R542" i="7"/>
  <c r="R350" i="7"/>
  <c r="R300" i="7"/>
  <c r="R536" i="7"/>
  <c r="R157" i="7"/>
  <c r="R382" i="7"/>
  <c r="R242" i="7"/>
  <c r="R531" i="7"/>
  <c r="R190" i="7"/>
  <c r="R285" i="7"/>
  <c r="R181" i="7"/>
  <c r="R403" i="7"/>
  <c r="R313" i="7"/>
  <c r="R117" i="7"/>
  <c r="R478" i="7"/>
  <c r="R481" i="7"/>
  <c r="R104" i="7"/>
  <c r="R271" i="7"/>
  <c r="R502" i="7"/>
  <c r="R519" i="7"/>
  <c r="R54" i="7"/>
  <c r="R62" i="7"/>
  <c r="R10" i="7"/>
  <c r="R61" i="7"/>
  <c r="R16" i="7"/>
  <c r="R15" i="7"/>
  <c r="R467" i="7"/>
  <c r="R53" i="7"/>
  <c r="R159" i="7"/>
  <c r="R160" i="7"/>
  <c r="R304" i="7"/>
  <c r="R448" i="7"/>
  <c r="R89" i="7"/>
  <c r="R233" i="7"/>
  <c r="R377" i="7"/>
  <c r="R521" i="7"/>
  <c r="R198" i="7"/>
  <c r="R354" i="7"/>
  <c r="R498" i="7"/>
  <c r="R167" i="7"/>
  <c r="R311" i="7"/>
  <c r="R455" i="7"/>
  <c r="R132" i="7"/>
  <c r="R253" i="7"/>
  <c r="R469" i="7"/>
  <c r="R525" i="7"/>
  <c r="R218" i="7"/>
  <c r="R526" i="7"/>
  <c r="R386" i="7"/>
  <c r="R355" i="7"/>
  <c r="R146" i="7"/>
  <c r="R180" i="7"/>
  <c r="R399" i="7"/>
  <c r="R297" i="7"/>
  <c r="R118" i="7"/>
  <c r="R212" i="7"/>
  <c r="R338" i="7"/>
  <c r="R202" i="7"/>
  <c r="R420" i="7"/>
  <c r="R349" i="7"/>
  <c r="R165" i="7"/>
  <c r="R495" i="7"/>
  <c r="R517" i="7"/>
  <c r="R267" i="7"/>
  <c r="R379" i="7"/>
  <c r="R411" i="7"/>
  <c r="R307" i="7"/>
  <c r="R18" i="7"/>
  <c r="R36" i="7"/>
  <c r="R22" i="7"/>
  <c r="R63" i="7"/>
  <c r="R41" i="7"/>
  <c r="R66" i="7"/>
  <c r="R171" i="7"/>
  <c r="R172" i="7"/>
  <c r="R316" i="7"/>
  <c r="R460" i="7"/>
  <c r="R101" i="7"/>
  <c r="R245" i="7"/>
  <c r="R389" i="7"/>
  <c r="R533" i="7"/>
  <c r="R210" i="7"/>
  <c r="R366" i="7"/>
  <c r="R510" i="7"/>
  <c r="R179" i="7"/>
  <c r="R323" i="7"/>
  <c r="R144" i="7"/>
  <c r="R272" i="7"/>
  <c r="R488" i="7"/>
  <c r="R490" i="7"/>
  <c r="R237" i="7"/>
  <c r="R115" i="7"/>
  <c r="R422" i="7"/>
  <c r="R408" i="7"/>
  <c r="R192" i="7"/>
  <c r="R201" i="7"/>
  <c r="R418" i="7"/>
  <c r="R333" i="7"/>
  <c r="R211" i="7"/>
  <c r="R393" i="7"/>
  <c r="R223" i="7"/>
  <c r="R439" i="7"/>
  <c r="R368" i="7"/>
  <c r="R188" i="7"/>
  <c r="R94" i="7"/>
  <c r="R98" i="7"/>
  <c r="R375" i="7"/>
  <c r="R487" i="7"/>
  <c r="R214" i="7"/>
  <c r="R57" i="7"/>
  <c r="R37" i="7"/>
  <c r="R184" i="7"/>
  <c r="R472" i="7"/>
  <c r="R195" i="7"/>
  <c r="R113" i="7"/>
  <c r="R90" i="7"/>
  <c r="R91" i="7"/>
  <c r="R491" i="7"/>
  <c r="R524" i="7"/>
  <c r="R404" i="7"/>
  <c r="R321" i="7"/>
  <c r="R405" i="7"/>
  <c r="R482" i="7"/>
  <c r="R440" i="7"/>
  <c r="R213" i="7"/>
  <c r="R540" i="7"/>
  <c r="R70" i="7"/>
  <c r="R40" i="7"/>
  <c r="R529" i="7"/>
  <c r="R222" i="7"/>
  <c r="R458" i="7"/>
  <c r="R240" i="7"/>
  <c r="R324" i="7"/>
  <c r="R446" i="7"/>
  <c r="R207" i="7"/>
  <c r="R125" i="7"/>
  <c r="R102" i="7"/>
  <c r="R306" i="7"/>
  <c r="R503" i="7"/>
  <c r="R541" i="7"/>
  <c r="R457" i="7"/>
  <c r="R374" i="7"/>
  <c r="R441" i="7"/>
  <c r="R537" i="7"/>
  <c r="R266" i="7"/>
  <c r="R231" i="7"/>
  <c r="R44" i="7"/>
  <c r="R29" i="7"/>
  <c r="R197" i="7"/>
  <c r="R191" i="7"/>
  <c r="R528" i="7"/>
  <c r="R264" i="7"/>
  <c r="R483" i="7"/>
  <c r="R64" i="7"/>
  <c r="R332" i="7"/>
  <c r="R124" i="7"/>
  <c r="R137" i="7"/>
  <c r="R162" i="7"/>
  <c r="R131" i="7"/>
  <c r="R96" i="7"/>
  <c r="R398" i="7"/>
  <c r="R278" i="7"/>
  <c r="R109" i="7"/>
  <c r="R370" i="7"/>
  <c r="R134" i="7"/>
  <c r="R261" i="7"/>
  <c r="R518" i="7"/>
  <c r="R396" i="7"/>
  <c r="R60" i="7"/>
  <c r="R48" i="7"/>
  <c r="R196" i="7"/>
  <c r="R156" i="7"/>
  <c r="R219" i="7"/>
  <c r="R206" i="7"/>
  <c r="R11" i="7"/>
  <c r="R369" i="7"/>
  <c r="R208" i="7"/>
  <c r="R269" i="7"/>
  <c r="R234" i="7"/>
  <c r="R203" i="7"/>
  <c r="R168" i="7"/>
  <c r="R86" i="7"/>
  <c r="R530" i="7"/>
  <c r="R238" i="7"/>
  <c r="R319" i="7"/>
  <c r="R259" i="7"/>
  <c r="R226" i="7"/>
  <c r="R176" i="7"/>
  <c r="R447" i="7"/>
  <c r="R35" i="7"/>
  <c r="R26" i="7"/>
  <c r="R462" i="7"/>
  <c r="R268" i="7"/>
  <c r="R281" i="7"/>
  <c r="R246" i="7"/>
  <c r="R215" i="7"/>
  <c r="R80" i="7"/>
  <c r="R182" i="7"/>
  <c r="R93" i="7"/>
  <c r="R255" i="7"/>
  <c r="R372" i="7"/>
  <c r="R276" i="7"/>
  <c r="R243" i="7"/>
  <c r="R523" i="7"/>
  <c r="R343" i="7"/>
  <c r="R74" i="7"/>
  <c r="R401" i="7"/>
  <c r="R335" i="7"/>
  <c r="R254" i="7"/>
  <c r="R435" i="7"/>
  <c r="R456" i="7"/>
  <c r="R303" i="7"/>
  <c r="R21" i="7"/>
  <c r="R413" i="7"/>
  <c r="R390" i="7"/>
  <c r="R273" i="7"/>
  <c r="R454" i="7"/>
  <c r="R475" i="7"/>
  <c r="R415" i="7"/>
  <c r="R49" i="7"/>
  <c r="R484" i="7"/>
  <c r="R359" i="7"/>
  <c r="R309" i="7"/>
  <c r="R471" i="7"/>
  <c r="R492" i="7"/>
  <c r="R538" i="7"/>
  <c r="R13" i="7"/>
  <c r="R485" i="7"/>
  <c r="R416" i="7"/>
  <c r="R428" i="7"/>
  <c r="R122" i="7"/>
  <c r="R499" i="7"/>
  <c r="R73" i="7"/>
  <c r="R534" i="7"/>
  <c r="R479" i="7"/>
  <c r="R249" i="7"/>
  <c r="R170" i="7"/>
  <c r="R58" i="7"/>
  <c r="R340" i="7"/>
  <c r="R341" i="7"/>
  <c r="R318" i="7"/>
  <c r="R275" i="7"/>
  <c r="R199" i="7"/>
  <c r="R130" i="7"/>
  <c r="R142" i="7"/>
  <c r="R346" i="7"/>
  <c r="R145" i="7"/>
  <c r="R367" i="7"/>
  <c r="R406" i="7"/>
  <c r="R360" i="7"/>
  <c r="R68" i="7"/>
  <c r="R45" i="7"/>
  <c r="R67" i="7"/>
  <c r="R352" i="7"/>
  <c r="R378" i="7"/>
  <c r="R289" i="7"/>
  <c r="R463" i="7"/>
  <c r="R265" i="7"/>
  <c r="R166" i="7"/>
  <c r="R69" i="7"/>
  <c r="R17" i="7"/>
  <c r="R412" i="7"/>
  <c r="R347" i="7"/>
  <c r="R308" i="7"/>
  <c r="R516" i="7"/>
  <c r="R301" i="7"/>
  <c r="R189" i="7"/>
  <c r="R43" i="7"/>
  <c r="R12" i="7"/>
  <c r="R425" i="7"/>
  <c r="R402" i="7"/>
  <c r="R325" i="7"/>
  <c r="R121" i="7"/>
  <c r="R337" i="7"/>
  <c r="R228" i="7"/>
  <c r="R7" i="7"/>
  <c r="R496" i="7"/>
  <c r="R419" i="7"/>
  <c r="R470" i="7"/>
  <c r="R493" i="7"/>
  <c r="R260" i="7"/>
  <c r="R286" i="7"/>
  <c r="R25" i="7"/>
  <c r="R78" i="7"/>
  <c r="R522" i="7"/>
  <c r="R505" i="7"/>
  <c r="R385" i="7"/>
  <c r="R430" i="7"/>
  <c r="R27" i="7"/>
  <c r="N8" i="3"/>
  <c r="N9" i="3"/>
  <c r="N10" i="3"/>
  <c r="N11" i="3"/>
  <c r="N12" i="3"/>
  <c r="N13" i="3"/>
  <c r="C8" i="3"/>
  <c r="E8" i="3" s="1"/>
  <c r="C9" i="3"/>
  <c r="E9" i="3" s="1"/>
  <c r="C10" i="3"/>
  <c r="E10" i="3" s="1"/>
  <c r="C11" i="3"/>
  <c r="E11" i="3" s="1"/>
  <c r="C12" i="3"/>
  <c r="E12" i="3" s="1"/>
  <c r="C13" i="3"/>
  <c r="E13" i="3" s="1"/>
  <c r="C14" i="3"/>
  <c r="E14" i="3" s="1"/>
  <c r="C15" i="3"/>
  <c r="E15" i="3" s="1"/>
  <c r="C16" i="3"/>
  <c r="E16" i="3" s="1"/>
  <c r="C17" i="3"/>
  <c r="E17" i="3" s="1"/>
  <c r="C18" i="3"/>
  <c r="E18" i="3" s="1"/>
  <c r="C19" i="3"/>
  <c r="E19" i="3" s="1"/>
  <c r="C20" i="3"/>
  <c r="E20" i="3" s="1"/>
  <c r="C21" i="3"/>
  <c r="E21" i="3" s="1"/>
  <c r="C22" i="3"/>
  <c r="E22" i="3" s="1"/>
  <c r="C23" i="3"/>
  <c r="E23" i="3" s="1"/>
  <c r="C24" i="3"/>
  <c r="E24" i="3" s="1"/>
  <c r="C25" i="3"/>
  <c r="E25" i="3" s="1"/>
  <c r="C26" i="3"/>
  <c r="E26" i="3" s="1"/>
  <c r="C27" i="3"/>
  <c r="E27" i="3" s="1"/>
  <c r="C28" i="3"/>
  <c r="E28" i="3" s="1"/>
  <c r="C29" i="3"/>
  <c r="E29" i="3" s="1"/>
  <c r="C30" i="3"/>
  <c r="E30" i="3" s="1"/>
  <c r="C31" i="3"/>
  <c r="E31" i="3" s="1"/>
  <c r="C32" i="3"/>
  <c r="E32" i="3" s="1"/>
  <c r="C33" i="3"/>
  <c r="E33" i="3" s="1"/>
  <c r="C34" i="3"/>
  <c r="E34" i="3" s="1"/>
  <c r="C35" i="3"/>
  <c r="E35" i="3" s="1"/>
  <c r="C36" i="3"/>
  <c r="E36" i="3" s="1"/>
  <c r="C7" i="3"/>
  <c r="E7" i="3" s="1"/>
  <c r="C7" i="11"/>
  <c r="E7" i="11" s="1"/>
  <c r="C8" i="11"/>
  <c r="E8" i="11" s="1"/>
  <c r="C9" i="11"/>
  <c r="E9" i="11" s="1"/>
  <c r="C10" i="11"/>
  <c r="E10" i="11" s="1"/>
  <c r="C11" i="11"/>
  <c r="E11" i="11" s="1"/>
  <c r="C12" i="11"/>
  <c r="E12" i="11" s="1"/>
  <c r="C13" i="11"/>
  <c r="E13" i="11" s="1"/>
  <c r="C14" i="11"/>
  <c r="E14" i="11" s="1"/>
  <c r="C15" i="11"/>
  <c r="E15" i="11" s="1"/>
  <c r="C16" i="11"/>
  <c r="E16" i="11" s="1"/>
  <c r="C17" i="11"/>
  <c r="E17" i="11" s="1"/>
  <c r="C18" i="11"/>
  <c r="E18" i="11" s="1"/>
  <c r="C19" i="11"/>
  <c r="E19" i="11" s="1"/>
  <c r="C20" i="11"/>
  <c r="E20" i="11" s="1"/>
  <c r="C21" i="11"/>
  <c r="E21" i="11" s="1"/>
  <c r="C22" i="11"/>
  <c r="E22" i="11" s="1"/>
  <c r="C23" i="11"/>
  <c r="E23" i="11" s="1"/>
  <c r="C24" i="11"/>
  <c r="E24" i="11" s="1"/>
  <c r="C25" i="11"/>
  <c r="E25" i="11" s="1"/>
  <c r="C26" i="11"/>
  <c r="E26" i="11" s="1"/>
  <c r="C27" i="11"/>
  <c r="E27" i="11" s="1"/>
  <c r="C28" i="11"/>
  <c r="E28" i="11" s="1"/>
  <c r="C29" i="11"/>
  <c r="E29" i="11" s="1"/>
  <c r="C30" i="11"/>
  <c r="E30" i="11" s="1"/>
  <c r="C31" i="11"/>
  <c r="E31" i="11" s="1"/>
  <c r="C32" i="11"/>
  <c r="E32" i="11" s="1"/>
  <c r="C33" i="11"/>
  <c r="E33" i="11" s="1"/>
  <c r="C34" i="11"/>
  <c r="E34" i="11" s="1"/>
  <c r="C35" i="11"/>
  <c r="E35" i="11" s="1"/>
  <c r="C7" i="6"/>
  <c r="C8" i="6"/>
  <c r="C6" i="6"/>
  <c r="G2" i="8"/>
  <c r="D2" i="8"/>
  <c r="D7" i="2"/>
  <c r="D8" i="2"/>
  <c r="D9" i="2"/>
  <c r="G7" i="2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33" i="3"/>
  <c r="D34" i="3"/>
  <c r="D35" i="3"/>
  <c r="D10" i="3"/>
  <c r="D11" i="3"/>
  <c r="D26" i="3"/>
  <c r="D27" i="3"/>
  <c r="D28" i="3"/>
  <c r="D29" i="3"/>
  <c r="D30" i="3"/>
  <c r="D31" i="3"/>
  <c r="D32" i="3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J9" i="2"/>
  <c r="J8" i="2"/>
  <c r="H8" i="2"/>
  <c r="G8" i="2"/>
  <c r="N36" i="3"/>
  <c r="G9" i="2"/>
  <c r="O2" i="7"/>
  <c r="D7" i="6"/>
  <c r="D8" i="6"/>
  <c r="D6" i="6"/>
  <c r="D35" i="11"/>
  <c r="D9" i="3"/>
  <c r="D36" i="3"/>
  <c r="D8" i="3"/>
  <c r="D7" i="3"/>
  <c r="D6" i="11"/>
  <c r="O75" i="7" l="1"/>
  <c r="O87" i="7"/>
  <c r="O99" i="7"/>
  <c r="O111" i="7"/>
  <c r="O123" i="7"/>
  <c r="O135" i="7"/>
  <c r="O147" i="7"/>
  <c r="O159" i="7"/>
  <c r="O171" i="7"/>
  <c r="O183" i="7"/>
  <c r="O195" i="7"/>
  <c r="O207" i="7"/>
  <c r="O219" i="7"/>
  <c r="O231" i="7"/>
  <c r="O243" i="7"/>
  <c r="O255" i="7"/>
  <c r="O267" i="7"/>
  <c r="O279" i="7"/>
  <c r="O291" i="7"/>
  <c r="O303" i="7"/>
  <c r="O315" i="7"/>
  <c r="O327" i="7"/>
  <c r="O339" i="7"/>
  <c r="O351" i="7"/>
  <c r="O363" i="7"/>
  <c r="O375" i="7"/>
  <c r="O387" i="7"/>
  <c r="O399" i="7"/>
  <c r="O411" i="7"/>
  <c r="O423" i="7"/>
  <c r="O435" i="7"/>
  <c r="O447" i="7"/>
  <c r="O459" i="7"/>
  <c r="O471" i="7"/>
  <c r="O483" i="7"/>
  <c r="O495" i="7"/>
  <c r="O507" i="7"/>
  <c r="O519" i="7"/>
  <c r="O531" i="7"/>
  <c r="O543" i="7"/>
  <c r="O76" i="7"/>
  <c r="O88" i="7"/>
  <c r="O100" i="7"/>
  <c r="O112" i="7"/>
  <c r="O124" i="7"/>
  <c r="O136" i="7"/>
  <c r="O148" i="7"/>
  <c r="O160" i="7"/>
  <c r="O172" i="7"/>
  <c r="O184" i="7"/>
  <c r="O196" i="7"/>
  <c r="O208" i="7"/>
  <c r="O220" i="7"/>
  <c r="O232" i="7"/>
  <c r="O244" i="7"/>
  <c r="O256" i="7"/>
  <c r="O268" i="7"/>
  <c r="O280" i="7"/>
  <c r="O292" i="7"/>
  <c r="O304" i="7"/>
  <c r="O316" i="7"/>
  <c r="O328" i="7"/>
  <c r="O340" i="7"/>
  <c r="O352" i="7"/>
  <c r="O364" i="7"/>
  <c r="O376" i="7"/>
  <c r="O388" i="7"/>
  <c r="O400" i="7"/>
  <c r="O412" i="7"/>
  <c r="O424" i="7"/>
  <c r="O436" i="7"/>
  <c r="O448" i="7"/>
  <c r="O460" i="7"/>
  <c r="O472" i="7"/>
  <c r="O484" i="7"/>
  <c r="O496" i="7"/>
  <c r="O508" i="7"/>
  <c r="O520" i="7"/>
  <c r="O532" i="7"/>
  <c r="O544" i="7"/>
  <c r="O474" i="7"/>
  <c r="O498" i="7"/>
  <c r="O522" i="7"/>
  <c r="O77" i="7"/>
  <c r="O89" i="7"/>
  <c r="O101" i="7"/>
  <c r="O113" i="7"/>
  <c r="O125" i="7"/>
  <c r="O137" i="7"/>
  <c r="O149" i="7"/>
  <c r="O161" i="7"/>
  <c r="O173" i="7"/>
  <c r="O185" i="7"/>
  <c r="O197" i="7"/>
  <c r="O209" i="7"/>
  <c r="O221" i="7"/>
  <c r="O233" i="7"/>
  <c r="O245" i="7"/>
  <c r="O257" i="7"/>
  <c r="O269" i="7"/>
  <c r="O281" i="7"/>
  <c r="O293" i="7"/>
  <c r="O305" i="7"/>
  <c r="O317" i="7"/>
  <c r="O329" i="7"/>
  <c r="O341" i="7"/>
  <c r="O353" i="7"/>
  <c r="O365" i="7"/>
  <c r="O377" i="7"/>
  <c r="O389" i="7"/>
  <c r="O401" i="7"/>
  <c r="O413" i="7"/>
  <c r="O425" i="7"/>
  <c r="O437" i="7"/>
  <c r="O449" i="7"/>
  <c r="O461" i="7"/>
  <c r="O473" i="7"/>
  <c r="O485" i="7"/>
  <c r="O497" i="7"/>
  <c r="O509" i="7"/>
  <c r="O521" i="7"/>
  <c r="O533" i="7"/>
  <c r="O78" i="7"/>
  <c r="O90" i="7"/>
  <c r="O102" i="7"/>
  <c r="O114" i="7"/>
  <c r="O126" i="7"/>
  <c r="O138" i="7"/>
  <c r="O150" i="7"/>
  <c r="O162" i="7"/>
  <c r="O174" i="7"/>
  <c r="O186" i="7"/>
  <c r="O198" i="7"/>
  <c r="O210" i="7"/>
  <c r="O222" i="7"/>
  <c r="O234" i="7"/>
  <c r="O246" i="7"/>
  <c r="O258" i="7"/>
  <c r="O270" i="7"/>
  <c r="O282" i="7"/>
  <c r="O294" i="7"/>
  <c r="O306" i="7"/>
  <c r="O318" i="7"/>
  <c r="O330" i="7"/>
  <c r="O342" i="7"/>
  <c r="O354" i="7"/>
  <c r="O366" i="7"/>
  <c r="O378" i="7"/>
  <c r="O390" i="7"/>
  <c r="O402" i="7"/>
  <c r="O414" i="7"/>
  <c r="O426" i="7"/>
  <c r="O438" i="7"/>
  <c r="O450" i="7"/>
  <c r="O462" i="7"/>
  <c r="O486" i="7"/>
  <c r="O510" i="7"/>
  <c r="O534" i="7"/>
  <c r="O91" i="7"/>
  <c r="O103" i="7"/>
  <c r="O115" i="7"/>
  <c r="O127" i="7"/>
  <c r="O139" i="7"/>
  <c r="O151" i="7"/>
  <c r="O163" i="7"/>
  <c r="O175" i="7"/>
  <c r="O187" i="7"/>
  <c r="O199" i="7"/>
  <c r="O79" i="7"/>
  <c r="O96" i="7"/>
  <c r="O118" i="7"/>
  <c r="O140" i="7"/>
  <c r="O157" i="7"/>
  <c r="O179" i="7"/>
  <c r="O201" i="7"/>
  <c r="O217" i="7"/>
  <c r="O237" i="7"/>
  <c r="O253" i="7"/>
  <c r="O273" i="7"/>
  <c r="O289" i="7"/>
  <c r="O309" i="7"/>
  <c r="O325" i="7"/>
  <c r="O345" i="7"/>
  <c r="O361" i="7"/>
  <c r="O381" i="7"/>
  <c r="O397" i="7"/>
  <c r="O417" i="7"/>
  <c r="O433" i="7"/>
  <c r="O453" i="7"/>
  <c r="O469" i="7"/>
  <c r="O489" i="7"/>
  <c r="O505" i="7"/>
  <c r="O525" i="7"/>
  <c r="O541" i="7"/>
  <c r="O97" i="7"/>
  <c r="O119" i="7"/>
  <c r="O141" i="7"/>
  <c r="O158" i="7"/>
  <c r="O180" i="7"/>
  <c r="O202" i="7"/>
  <c r="O218" i="7"/>
  <c r="O238" i="7"/>
  <c r="O254" i="7"/>
  <c r="O274" i="7"/>
  <c r="O290" i="7"/>
  <c r="O326" i="7"/>
  <c r="O346" i="7"/>
  <c r="O362" i="7"/>
  <c r="O382" i="7"/>
  <c r="O398" i="7"/>
  <c r="O418" i="7"/>
  <c r="O434" i="7"/>
  <c r="O454" i="7"/>
  <c r="O470" i="7"/>
  <c r="O490" i="7"/>
  <c r="O506" i="7"/>
  <c r="O526" i="7"/>
  <c r="O542" i="7"/>
  <c r="O81" i="7"/>
  <c r="O98" i="7"/>
  <c r="O120" i="7"/>
  <c r="O142" i="7"/>
  <c r="O181" i="7"/>
  <c r="O203" i="7"/>
  <c r="O223" i="7"/>
  <c r="O239" i="7"/>
  <c r="O259" i="7"/>
  <c r="O275" i="7"/>
  <c r="O295" i="7"/>
  <c r="O311" i="7"/>
  <c r="O331" i="7"/>
  <c r="O367" i="7"/>
  <c r="O383" i="7"/>
  <c r="O439" i="7"/>
  <c r="O527" i="7"/>
  <c r="O104" i="7"/>
  <c r="O224" i="7"/>
  <c r="O276" i="7"/>
  <c r="O312" i="7"/>
  <c r="O332" i="7"/>
  <c r="O368" i="7"/>
  <c r="O404" i="7"/>
  <c r="O440" i="7"/>
  <c r="O476" i="7"/>
  <c r="O512" i="7"/>
  <c r="O83" i="7"/>
  <c r="O122" i="7"/>
  <c r="O144" i="7"/>
  <c r="O166" i="7"/>
  <c r="O188" i="7"/>
  <c r="O205" i="7"/>
  <c r="O241" i="7"/>
  <c r="O261" i="7"/>
  <c r="O80" i="7"/>
  <c r="O310" i="7"/>
  <c r="O164" i="7"/>
  <c r="O347" i="7"/>
  <c r="O403" i="7"/>
  <c r="O419" i="7"/>
  <c r="O455" i="7"/>
  <c r="O475" i="7"/>
  <c r="O491" i="7"/>
  <c r="O511" i="7"/>
  <c r="O82" i="7"/>
  <c r="O121" i="7"/>
  <c r="O143" i="7"/>
  <c r="O165" i="7"/>
  <c r="O182" i="7"/>
  <c r="O204" i="7"/>
  <c r="O240" i="7"/>
  <c r="O260" i="7"/>
  <c r="O296" i="7"/>
  <c r="O348" i="7"/>
  <c r="O384" i="7"/>
  <c r="O420" i="7"/>
  <c r="O456" i="7"/>
  <c r="O492" i="7"/>
  <c r="O528" i="7"/>
  <c r="O105" i="7"/>
  <c r="O225" i="7"/>
  <c r="O73" i="7"/>
  <c r="O109" i="7"/>
  <c r="O146" i="7"/>
  <c r="O178" i="7"/>
  <c r="O214" i="7"/>
  <c r="O248" i="7"/>
  <c r="O277" i="7"/>
  <c r="O301" i="7"/>
  <c r="O333" i="7"/>
  <c r="O357" i="7"/>
  <c r="O385" i="7"/>
  <c r="O409" i="7"/>
  <c r="O441" i="7"/>
  <c r="O465" i="7"/>
  <c r="O493" i="7"/>
  <c r="O517" i="7"/>
  <c r="O74" i="7"/>
  <c r="O110" i="7"/>
  <c r="O152" i="7"/>
  <c r="O189" i="7"/>
  <c r="O215" i="7"/>
  <c r="O249" i="7"/>
  <c r="O278" i="7"/>
  <c r="O302" i="7"/>
  <c r="O334" i="7"/>
  <c r="O358" i="7"/>
  <c r="O386" i="7"/>
  <c r="O410" i="7"/>
  <c r="O442" i="7"/>
  <c r="O466" i="7"/>
  <c r="O494" i="7"/>
  <c r="O518" i="7"/>
  <c r="O84" i="7"/>
  <c r="O116" i="7"/>
  <c r="O153" i="7"/>
  <c r="O190" i="7"/>
  <c r="O216" i="7"/>
  <c r="O250" i="7"/>
  <c r="O283" i="7"/>
  <c r="O307" i="7"/>
  <c r="O335" i="7"/>
  <c r="O359" i="7"/>
  <c r="O391" i="7"/>
  <c r="O415" i="7"/>
  <c r="O443" i="7"/>
  <c r="O467" i="7"/>
  <c r="O499" i="7"/>
  <c r="O523" i="7"/>
  <c r="O85" i="7"/>
  <c r="O117" i="7"/>
  <c r="O154" i="7"/>
  <c r="O191" i="7"/>
  <c r="O226" i="7"/>
  <c r="O251" i="7"/>
  <c r="O284" i="7"/>
  <c r="O308" i="7"/>
  <c r="O336" i="7"/>
  <c r="O360" i="7"/>
  <c r="O392" i="7"/>
  <c r="O416" i="7"/>
  <c r="O444" i="7"/>
  <c r="O468" i="7"/>
  <c r="O500" i="7"/>
  <c r="O524" i="7"/>
  <c r="O86" i="7"/>
  <c r="O128" i="7"/>
  <c r="O155" i="7"/>
  <c r="O192" i="7"/>
  <c r="O227" i="7"/>
  <c r="O252" i="7"/>
  <c r="O285" i="7"/>
  <c r="O313" i="7"/>
  <c r="O337" i="7"/>
  <c r="O369" i="7"/>
  <c r="O393" i="7"/>
  <c r="O421" i="7"/>
  <c r="O445" i="7"/>
  <c r="O477" i="7"/>
  <c r="O501" i="7"/>
  <c r="O529" i="7"/>
  <c r="O92" i="7"/>
  <c r="O129" i="7"/>
  <c r="O156" i="7"/>
  <c r="O193" i="7"/>
  <c r="O228" i="7"/>
  <c r="O133" i="7"/>
  <c r="O211" i="7"/>
  <c r="O265" i="7"/>
  <c r="O319" i="7"/>
  <c r="O356" i="7"/>
  <c r="O406" i="7"/>
  <c r="O452" i="7"/>
  <c r="O502" i="7"/>
  <c r="O539" i="7"/>
  <c r="O134" i="7"/>
  <c r="O212" i="7"/>
  <c r="O266" i="7"/>
  <c r="O320" i="7"/>
  <c r="O370" i="7"/>
  <c r="O407" i="7"/>
  <c r="O457" i="7"/>
  <c r="O503" i="7"/>
  <c r="O540" i="7"/>
  <c r="O145" i="7"/>
  <c r="O213" i="7"/>
  <c r="O271" i="7"/>
  <c r="O321" i="7"/>
  <c r="O371" i="7"/>
  <c r="O408" i="7"/>
  <c r="O458" i="7"/>
  <c r="O504" i="7"/>
  <c r="O93" i="7"/>
  <c r="O167" i="7"/>
  <c r="O229" i="7"/>
  <c r="O272" i="7"/>
  <c r="O322" i="7"/>
  <c r="O372" i="7"/>
  <c r="O422" i="7"/>
  <c r="O463" i="7"/>
  <c r="O513" i="7"/>
  <c r="O94" i="7"/>
  <c r="O168" i="7"/>
  <c r="O230" i="7"/>
  <c r="O286" i="7"/>
  <c r="O323" i="7"/>
  <c r="O373" i="7"/>
  <c r="O427" i="7"/>
  <c r="O464" i="7"/>
  <c r="O514" i="7"/>
  <c r="O95" i="7"/>
  <c r="O169" i="7"/>
  <c r="O235" i="7"/>
  <c r="O287" i="7"/>
  <c r="O324" i="7"/>
  <c r="O374" i="7"/>
  <c r="O428" i="7"/>
  <c r="O478" i="7"/>
  <c r="O515" i="7"/>
  <c r="O106" i="7"/>
  <c r="O170" i="7"/>
  <c r="O236" i="7"/>
  <c r="O288" i="7"/>
  <c r="O338" i="7"/>
  <c r="O379" i="7"/>
  <c r="O429" i="7"/>
  <c r="O479" i="7"/>
  <c r="O516" i="7"/>
  <c r="O107" i="7"/>
  <c r="O176" i="7"/>
  <c r="O242" i="7"/>
  <c r="O297" i="7"/>
  <c r="O343" i="7"/>
  <c r="O380" i="7"/>
  <c r="O430" i="7"/>
  <c r="O480" i="7"/>
  <c r="O530" i="7"/>
  <c r="O108" i="7"/>
  <c r="O177" i="7"/>
  <c r="O247" i="7"/>
  <c r="O298" i="7"/>
  <c r="O344" i="7"/>
  <c r="O394" i="7"/>
  <c r="O431" i="7"/>
  <c r="O481" i="7"/>
  <c r="O535" i="7"/>
  <c r="O130" i="7"/>
  <c r="O194" i="7"/>
  <c r="O262" i="7"/>
  <c r="O299" i="7"/>
  <c r="O349" i="7"/>
  <c r="O200" i="7"/>
  <c r="O446" i="7"/>
  <c r="O206" i="7"/>
  <c r="O451" i="7"/>
  <c r="O263" i="7"/>
  <c r="O482" i="7"/>
  <c r="O264" i="7"/>
  <c r="O487" i="7"/>
  <c r="O300" i="7"/>
  <c r="O488" i="7"/>
  <c r="O314" i="7"/>
  <c r="O536" i="7"/>
  <c r="O350" i="7"/>
  <c r="O537" i="7"/>
  <c r="O355" i="7"/>
  <c r="O538" i="7"/>
  <c r="O395" i="7"/>
  <c r="O396" i="7"/>
  <c r="O131" i="7"/>
  <c r="O405" i="7"/>
  <c r="O132" i="7"/>
  <c r="O432" i="7"/>
  <c r="O62" i="7"/>
  <c r="O48" i="7"/>
  <c r="O39" i="7"/>
  <c r="O29" i="7"/>
  <c r="O10" i="7"/>
  <c r="O22" i="7"/>
  <c r="O63" i="7"/>
  <c r="O49" i="7"/>
  <c r="O40" i="7"/>
  <c r="O30" i="7"/>
  <c r="O11" i="7"/>
  <c r="O23" i="7"/>
  <c r="O64" i="7"/>
  <c r="O50" i="7"/>
  <c r="O41" i="7"/>
  <c r="O31" i="7"/>
  <c r="O12" i="7"/>
  <c r="O24" i="7"/>
  <c r="O65" i="7"/>
  <c r="O51" i="7"/>
  <c r="O42" i="7"/>
  <c r="O32" i="7"/>
  <c r="O13" i="7"/>
  <c r="O66" i="7"/>
  <c r="O52" i="7"/>
  <c r="O43" i="7"/>
  <c r="O33" i="7"/>
  <c r="O14" i="7"/>
  <c r="O67" i="7"/>
  <c r="O53" i="7"/>
  <c r="O44" i="7"/>
  <c r="O34" i="7"/>
  <c r="O15" i="7"/>
  <c r="O68" i="7"/>
  <c r="O54" i="7"/>
  <c r="O45" i="7"/>
  <c r="O35" i="7"/>
  <c r="O16" i="7"/>
  <c r="O6" i="7"/>
  <c r="O69" i="7"/>
  <c r="O55" i="7"/>
  <c r="O46" i="7"/>
  <c r="O36" i="7"/>
  <c r="O17" i="7"/>
  <c r="O5" i="7"/>
  <c r="O70" i="7"/>
  <c r="O47" i="7"/>
  <c r="O9" i="7"/>
  <c r="O56" i="7"/>
  <c r="O18" i="7"/>
  <c r="O57" i="7"/>
  <c r="O19" i="7"/>
  <c r="O58" i="7"/>
  <c r="O20" i="7"/>
  <c r="O38" i="7"/>
  <c r="O21" i="7"/>
  <c r="O25" i="7"/>
  <c r="O26" i="7"/>
  <c r="O59" i="7"/>
  <c r="O27" i="7"/>
  <c r="O60" i="7"/>
  <c r="O28" i="7"/>
  <c r="O61" i="7"/>
  <c r="O37" i="7"/>
  <c r="O71" i="7"/>
  <c r="O7" i="7"/>
  <c r="O72" i="7"/>
  <c r="O8" i="7"/>
  <c r="J7" i="2"/>
  <c r="H7" i="2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G749" i="8"/>
  <c r="G754" i="8"/>
  <c r="G760" i="8"/>
  <c r="G761" i="8"/>
  <c r="G762" i="8"/>
  <c r="G763" i="8"/>
  <c r="G764" i="8"/>
  <c r="G765" i="8"/>
  <c r="G766" i="8"/>
  <c r="G767" i="8"/>
  <c r="G768" i="8"/>
  <c r="G769" i="8"/>
  <c r="G770" i="8"/>
  <c r="G771" i="8"/>
  <c r="G772" i="8"/>
  <c r="G773" i="8"/>
  <c r="G774" i="8"/>
  <c r="G775" i="8"/>
  <c r="G776" i="8"/>
  <c r="G777" i="8"/>
  <c r="G778" i="8"/>
  <c r="G779" i="8"/>
  <c r="G780" i="8"/>
  <c r="G781" i="8"/>
  <c r="G782" i="8"/>
  <c r="G783" i="8"/>
  <c r="G784" i="8"/>
  <c r="G785" i="8"/>
  <c r="G786" i="8"/>
  <c r="G787" i="8"/>
  <c r="G788" i="8"/>
  <c r="G789" i="8"/>
  <c r="G790" i="8"/>
  <c r="G791" i="8"/>
  <c r="G792" i="8"/>
  <c r="G793" i="8"/>
  <c r="G794" i="8"/>
  <c r="G795" i="8"/>
  <c r="G796" i="8"/>
  <c r="G797" i="8"/>
  <c r="G798" i="8"/>
  <c r="G799" i="8"/>
  <c r="G800" i="8"/>
  <c r="G801" i="8"/>
  <c r="G802" i="8"/>
  <c r="G803" i="8"/>
  <c r="G804" i="8"/>
  <c r="G805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30" i="8"/>
  <c r="G831" i="8"/>
  <c r="G832" i="8"/>
  <c r="G833" i="8"/>
  <c r="G834" i="8"/>
  <c r="G835" i="8"/>
  <c r="G836" i="8"/>
  <c r="G837" i="8"/>
  <c r="G838" i="8"/>
  <c r="G839" i="8"/>
  <c r="G840" i="8"/>
  <c r="G841" i="8"/>
  <c r="G842" i="8"/>
  <c r="G843" i="8"/>
  <c r="G844" i="8"/>
  <c r="G845" i="8"/>
  <c r="G846" i="8"/>
  <c r="G847" i="8"/>
  <c r="G848" i="8"/>
  <c r="G849" i="8"/>
  <c r="G850" i="8"/>
  <c r="G851" i="8"/>
  <c r="G852" i="8"/>
  <c r="G853" i="8"/>
  <c r="G854" i="8"/>
  <c r="G855" i="8"/>
  <c r="G856" i="8"/>
  <c r="G857" i="8"/>
  <c r="G858" i="8"/>
  <c r="G859" i="8"/>
  <c r="G860" i="8"/>
  <c r="G861" i="8"/>
  <c r="G862" i="8"/>
  <c r="G863" i="8"/>
  <c r="G864" i="8"/>
  <c r="G865" i="8"/>
  <c r="G866" i="8"/>
  <c r="G867" i="8"/>
  <c r="G868" i="8"/>
  <c r="G869" i="8"/>
  <c r="G870" i="8"/>
  <c r="G871" i="8"/>
  <c r="G872" i="8"/>
  <c r="G873" i="8"/>
  <c r="G874" i="8"/>
  <c r="G875" i="8"/>
  <c r="G876" i="8"/>
  <c r="G877" i="8"/>
  <c r="G878" i="8"/>
  <c r="G879" i="8"/>
  <c r="G880" i="8"/>
  <c r="G881" i="8"/>
  <c r="G882" i="8"/>
  <c r="G883" i="8"/>
  <c r="G884" i="8"/>
  <c r="G885" i="8"/>
  <c r="G886" i="8"/>
  <c r="G887" i="8"/>
  <c r="G888" i="8"/>
  <c r="G889" i="8"/>
  <c r="G890" i="8"/>
  <c r="G891" i="8"/>
  <c r="G892" i="8"/>
  <c r="G893" i="8"/>
  <c r="G894" i="8"/>
  <c r="G895" i="8"/>
  <c r="G896" i="8"/>
  <c r="G897" i="8"/>
  <c r="G898" i="8"/>
  <c r="G899" i="8"/>
  <c r="G900" i="8"/>
  <c r="G901" i="8"/>
  <c r="G902" i="8"/>
  <c r="G903" i="8"/>
  <c r="G904" i="8"/>
  <c r="G905" i="8"/>
  <c r="G906" i="8"/>
  <c r="G907" i="8"/>
  <c r="G908" i="8"/>
  <c r="G909" i="8"/>
  <c r="G910" i="8"/>
  <c r="G911" i="8"/>
  <c r="G912" i="8"/>
  <c r="G913" i="8"/>
  <c r="G914" i="8"/>
  <c r="G915" i="8"/>
  <c r="G916" i="8"/>
  <c r="G917" i="8"/>
  <c r="G918" i="8"/>
  <c r="G919" i="8"/>
  <c r="G920" i="8"/>
  <c r="G921" i="8"/>
  <c r="G922" i="8"/>
  <c r="G923" i="8"/>
  <c r="G924" i="8"/>
  <c r="G925" i="8"/>
  <c r="G926" i="8"/>
  <c r="G927" i="8"/>
  <c r="G928" i="8"/>
  <c r="G929" i="8"/>
  <c r="G930" i="8"/>
  <c r="G931" i="8"/>
  <c r="G932" i="8"/>
  <c r="G933" i="8"/>
  <c r="G934" i="8"/>
  <c r="G935" i="8"/>
  <c r="G936" i="8"/>
  <c r="G937" i="8"/>
  <c r="G938" i="8"/>
  <c r="G939" i="8"/>
  <c r="G940" i="8"/>
  <c r="G941" i="8"/>
  <c r="G942" i="8"/>
  <c r="G943" i="8"/>
  <c r="G944" i="8"/>
  <c r="G945" i="8"/>
  <c r="G946" i="8"/>
  <c r="G947" i="8"/>
  <c r="G948" i="8"/>
  <c r="G949" i="8"/>
  <c r="G950" i="8"/>
  <c r="G951" i="8"/>
  <c r="G952" i="8"/>
  <c r="G953" i="8"/>
  <c r="G954" i="8"/>
  <c r="G955" i="8"/>
  <c r="G956" i="8"/>
  <c r="G957" i="8"/>
  <c r="G958" i="8"/>
  <c r="G959" i="8"/>
  <c r="G960" i="8"/>
  <c r="G961" i="8"/>
  <c r="G962" i="8"/>
  <c r="G963" i="8"/>
  <c r="G964" i="8"/>
  <c r="G965" i="8"/>
  <c r="G966" i="8"/>
  <c r="G967" i="8"/>
  <c r="G968" i="8"/>
  <c r="G969" i="8"/>
  <c r="G970" i="8"/>
  <c r="G971" i="8"/>
  <c r="G972" i="8"/>
  <c r="G973" i="8"/>
  <c r="G974" i="8"/>
  <c r="G975" i="8"/>
  <c r="G976" i="8"/>
  <c r="G977" i="8"/>
  <c r="G978" i="8"/>
  <c r="G979" i="8"/>
  <c r="G980" i="8"/>
  <c r="G981" i="8"/>
  <c r="G982" i="8"/>
  <c r="G983" i="8"/>
  <c r="G984" i="8"/>
  <c r="G985" i="8"/>
  <c r="G986" i="8"/>
  <c r="G987" i="8"/>
  <c r="G988" i="8"/>
  <c r="G989" i="8"/>
  <c r="G990" i="8"/>
  <c r="G991" i="8"/>
  <c r="G992" i="8"/>
  <c r="G993" i="8"/>
  <c r="G994" i="8"/>
  <c r="G995" i="8"/>
  <c r="G996" i="8"/>
  <c r="G997" i="8"/>
  <c r="G998" i="8"/>
  <c r="G999" i="8"/>
  <c r="G1000" i="8"/>
  <c r="G1001" i="8"/>
  <c r="G1002" i="8"/>
  <c r="G1003" i="8"/>
  <c r="G1004" i="8"/>
  <c r="G1005" i="8"/>
  <c r="G1006" i="8"/>
  <c r="G1007" i="8"/>
  <c r="G1008" i="8"/>
  <c r="G1009" i="8"/>
  <c r="G1010" i="8"/>
  <c r="G1011" i="8"/>
  <c r="G1012" i="8"/>
  <c r="G1013" i="8"/>
  <c r="G1014" i="8"/>
  <c r="G1015" i="8"/>
  <c r="G1016" i="8"/>
  <c r="G1017" i="8"/>
  <c r="G1018" i="8"/>
  <c r="G1019" i="8"/>
  <c r="G1020" i="8"/>
  <c r="G1021" i="8"/>
  <c r="G1022" i="8"/>
  <c r="G1023" i="8"/>
  <c r="G1024" i="8"/>
  <c r="G1025" i="8"/>
  <c r="G1026" i="8"/>
  <c r="G1027" i="8"/>
  <c r="G1028" i="8"/>
  <c r="G1029" i="8"/>
  <c r="G1030" i="8"/>
  <c r="G1031" i="8"/>
  <c r="G1032" i="8"/>
  <c r="G1033" i="8"/>
  <c r="G1034" i="8"/>
  <c r="G1035" i="8"/>
  <c r="G1036" i="8"/>
  <c r="G1037" i="8"/>
  <c r="G1038" i="8"/>
  <c r="G1039" i="8"/>
  <c r="G1040" i="8"/>
  <c r="G1041" i="8"/>
  <c r="G1042" i="8"/>
  <c r="G1043" i="8"/>
  <c r="G1044" i="8"/>
  <c r="G1045" i="8"/>
  <c r="G1046" i="8"/>
  <c r="G1047" i="8"/>
  <c r="G1048" i="8"/>
  <c r="G1049" i="8"/>
  <c r="G1050" i="8"/>
  <c r="G1051" i="8"/>
  <c r="G1052" i="8"/>
  <c r="G1053" i="8"/>
  <c r="G1054" i="8"/>
  <c r="G1055" i="8"/>
  <c r="G1056" i="8"/>
  <c r="G1057" i="8"/>
  <c r="G1058" i="8"/>
  <c r="G1059" i="8"/>
  <c r="G1060" i="8"/>
  <c r="G1061" i="8"/>
  <c r="G1062" i="8"/>
  <c r="G1063" i="8"/>
  <c r="G1064" i="8"/>
  <c r="G1065" i="8"/>
  <c r="G1066" i="8"/>
  <c r="G1067" i="8"/>
  <c r="G1068" i="8"/>
  <c r="G1069" i="8"/>
  <c r="G1070" i="8"/>
  <c r="G1071" i="8"/>
  <c r="G1072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5" i="8"/>
  <c r="G1086" i="8"/>
  <c r="G1087" i="8"/>
  <c r="G1088" i="8"/>
  <c r="G1089" i="8"/>
  <c r="G1090" i="8"/>
  <c r="G1091" i="8"/>
  <c r="G1092" i="8"/>
  <c r="G1093" i="8"/>
  <c r="G1094" i="8"/>
  <c r="G1095" i="8"/>
  <c r="G1096" i="8"/>
  <c r="G1097" i="8"/>
  <c r="G1098" i="8"/>
  <c r="G1099" i="8"/>
  <c r="G1100" i="8"/>
  <c r="G1101" i="8"/>
  <c r="G1102" i="8"/>
  <c r="G1103" i="8"/>
  <c r="G1104" i="8"/>
  <c r="G1105" i="8"/>
  <c r="G1106" i="8"/>
  <c r="G1107" i="8"/>
  <c r="G1108" i="8"/>
  <c r="G1109" i="8"/>
  <c r="G1110" i="8"/>
  <c r="G1111" i="8"/>
  <c r="G1112" i="8"/>
  <c r="G1113" i="8"/>
  <c r="G1114" i="8"/>
  <c r="G1115" i="8"/>
  <c r="G1116" i="8"/>
  <c r="G1117" i="8"/>
  <c r="G1118" i="8"/>
  <c r="G1119" i="8"/>
  <c r="G1120" i="8"/>
  <c r="G1121" i="8"/>
  <c r="G1122" i="8"/>
  <c r="G1123" i="8"/>
  <c r="G1124" i="8"/>
  <c r="G1125" i="8"/>
  <c r="G1126" i="8"/>
  <c r="G1127" i="8"/>
  <c r="G1128" i="8"/>
  <c r="G1129" i="8"/>
  <c r="G1130" i="8"/>
  <c r="G1131" i="8"/>
  <c r="G1132" i="8"/>
  <c r="G1133" i="8"/>
  <c r="G1134" i="8"/>
  <c r="G1135" i="8"/>
  <c r="G1136" i="8"/>
  <c r="G1137" i="8"/>
  <c r="G1138" i="8"/>
  <c r="G1139" i="8"/>
  <c r="G1140" i="8"/>
  <c r="G1141" i="8"/>
  <c r="G1142" i="8"/>
  <c r="G1143" i="8"/>
  <c r="G1144" i="8"/>
  <c r="G1145" i="8"/>
  <c r="G1146" i="8"/>
  <c r="G1147" i="8"/>
  <c r="G1148" i="8"/>
  <c r="G1149" i="8"/>
  <c r="G1150" i="8"/>
  <c r="G1151" i="8"/>
  <c r="G1152" i="8"/>
  <c r="G1153" i="8"/>
  <c r="G1154" i="8"/>
  <c r="G1155" i="8"/>
  <c r="G1156" i="8"/>
  <c r="G1157" i="8"/>
  <c r="G1158" i="8"/>
  <c r="G1159" i="8"/>
  <c r="G1160" i="8"/>
  <c r="G1161" i="8"/>
  <c r="G1162" i="8"/>
  <c r="G1163" i="8"/>
  <c r="G1164" i="8"/>
  <c r="G1165" i="8"/>
  <c r="G1166" i="8"/>
  <c r="G1167" i="8"/>
  <c r="G1168" i="8"/>
  <c r="G1169" i="8"/>
  <c r="G1170" i="8"/>
  <c r="G1171" i="8"/>
  <c r="G1172" i="8"/>
  <c r="G1173" i="8"/>
  <c r="G1174" i="8"/>
  <c r="G1175" i="8"/>
  <c r="G1176" i="8"/>
  <c r="G1177" i="8"/>
  <c r="G1178" i="8"/>
  <c r="G1179" i="8"/>
  <c r="G1180" i="8"/>
  <c r="G1181" i="8"/>
  <c r="G1182" i="8"/>
  <c r="G1183" i="8"/>
  <c r="G1184" i="8"/>
  <c r="G1185" i="8"/>
  <c r="G1186" i="8"/>
  <c r="G1187" i="8"/>
  <c r="G1188" i="8"/>
  <c r="G1189" i="8"/>
  <c r="G1190" i="8"/>
  <c r="G1191" i="8"/>
  <c r="G1192" i="8"/>
  <c r="G1193" i="8"/>
  <c r="G1194" i="8"/>
  <c r="G1195" i="8"/>
  <c r="G1196" i="8"/>
  <c r="G1197" i="8"/>
  <c r="G1198" i="8"/>
  <c r="G1199" i="8"/>
  <c r="G1200" i="8"/>
  <c r="G1201" i="8"/>
  <c r="G1202" i="8"/>
  <c r="G1203" i="8"/>
  <c r="G1204" i="8"/>
  <c r="G1205" i="8"/>
  <c r="G1206" i="8"/>
  <c r="G1207" i="8"/>
  <c r="G1208" i="8"/>
  <c r="G1209" i="8"/>
  <c r="G1210" i="8"/>
  <c r="G1211" i="8"/>
  <c r="G1212" i="8"/>
  <c r="G1213" i="8"/>
  <c r="G1214" i="8"/>
  <c r="G1215" i="8"/>
  <c r="G1216" i="8"/>
  <c r="G1217" i="8"/>
  <c r="G1218" i="8"/>
  <c r="G1219" i="8"/>
  <c r="G1220" i="8"/>
  <c r="G1221" i="8"/>
  <c r="G1222" i="8"/>
  <c r="G1223" i="8"/>
  <c r="G1224" i="8"/>
  <c r="G1225" i="8"/>
  <c r="G1226" i="8"/>
  <c r="G1227" i="8"/>
  <c r="G1228" i="8"/>
  <c r="G1229" i="8"/>
  <c r="G1230" i="8"/>
  <c r="G1231" i="8"/>
  <c r="G1232" i="8"/>
  <c r="G1233" i="8"/>
  <c r="G1234" i="8"/>
  <c r="G1235" i="8"/>
  <c r="G1236" i="8"/>
  <c r="G1237" i="8"/>
  <c r="G1238" i="8"/>
  <c r="G1239" i="8"/>
  <c r="G1240" i="8"/>
  <c r="G1241" i="8"/>
  <c r="G1242" i="8"/>
  <c r="G1243" i="8"/>
  <c r="G1244" i="8"/>
  <c r="G1245" i="8"/>
  <c r="G1246" i="8"/>
  <c r="G1247" i="8"/>
  <c r="G1248" i="8"/>
  <c r="G1249" i="8"/>
  <c r="G1250" i="8"/>
  <c r="G1251" i="8"/>
  <c r="G1252" i="8"/>
  <c r="G1253" i="8"/>
  <c r="G1254" i="8"/>
  <c r="G1255" i="8"/>
  <c r="G1256" i="8"/>
  <c r="G1257" i="8"/>
  <c r="G1258" i="8"/>
  <c r="G1259" i="8"/>
  <c r="G1260" i="8"/>
  <c r="G1261" i="8"/>
  <c r="G1262" i="8"/>
  <c r="G1263" i="8"/>
  <c r="G1264" i="8"/>
  <c r="G1265" i="8"/>
  <c r="G1266" i="8"/>
  <c r="G1267" i="8"/>
  <c r="G1268" i="8"/>
  <c r="G1269" i="8"/>
  <c r="G1270" i="8"/>
  <c r="G1271" i="8"/>
  <c r="G1272" i="8"/>
  <c r="G1273" i="8"/>
  <c r="G1274" i="8"/>
  <c r="G1275" i="8"/>
  <c r="G1276" i="8"/>
  <c r="G1277" i="8"/>
  <c r="G1278" i="8"/>
  <c r="G1279" i="8"/>
  <c r="G1280" i="8"/>
  <c r="G1281" i="8"/>
  <c r="G1282" i="8"/>
  <c r="G1283" i="8"/>
  <c r="G1284" i="8"/>
  <c r="G1285" i="8"/>
  <c r="G1286" i="8"/>
  <c r="G1287" i="8"/>
  <c r="G1288" i="8"/>
  <c r="G1289" i="8"/>
  <c r="G1290" i="8"/>
  <c r="G1291" i="8"/>
  <c r="G1292" i="8"/>
  <c r="G1293" i="8"/>
  <c r="G1294" i="8"/>
  <c r="G1295" i="8"/>
  <c r="G1296" i="8"/>
  <c r="G1297" i="8"/>
  <c r="G1298" i="8"/>
  <c r="G1299" i="8"/>
  <c r="G1300" i="8"/>
  <c r="G1301" i="8"/>
  <c r="G1302" i="8"/>
  <c r="G1303" i="8"/>
  <c r="G1304" i="8"/>
  <c r="G1305" i="8"/>
  <c r="G1306" i="8"/>
  <c r="G1307" i="8"/>
  <c r="G1308" i="8"/>
  <c r="G1309" i="8"/>
  <c r="G1310" i="8"/>
  <c r="G1311" i="8"/>
  <c r="G1312" i="8"/>
  <c r="G1313" i="8"/>
  <c r="G1314" i="8"/>
  <c r="G1315" i="8"/>
  <c r="G1316" i="8"/>
  <c r="G1317" i="8"/>
  <c r="G1318" i="8"/>
  <c r="G1319" i="8"/>
  <c r="G1320" i="8"/>
  <c r="G1321" i="8"/>
  <c r="G1322" i="8"/>
  <c r="G1323" i="8"/>
  <c r="G1324" i="8"/>
  <c r="G1325" i="8"/>
  <c r="G1326" i="8"/>
  <c r="G1327" i="8"/>
  <c r="G1328" i="8"/>
  <c r="G1329" i="8"/>
  <c r="G1330" i="8"/>
  <c r="G1331" i="8"/>
  <c r="G1332" i="8"/>
  <c r="G1333" i="8"/>
  <c r="G1334" i="8"/>
  <c r="G1335" i="8"/>
  <c r="G1336" i="8"/>
  <c r="G1337" i="8"/>
  <c r="G1338" i="8"/>
  <c r="G1339" i="8"/>
  <c r="G1340" i="8"/>
  <c r="G1341" i="8"/>
  <c r="G1342" i="8"/>
  <c r="G1343" i="8"/>
  <c r="G1344" i="8"/>
  <c r="G1345" i="8"/>
  <c r="G1346" i="8"/>
  <c r="G1347" i="8"/>
  <c r="G1348" i="8"/>
  <c r="G1349" i="8"/>
  <c r="G1350" i="8"/>
  <c r="G1351" i="8"/>
  <c r="G1352" i="8"/>
  <c r="G1353" i="8"/>
  <c r="G1354" i="8"/>
  <c r="G1355" i="8"/>
  <c r="G1356" i="8"/>
  <c r="G1357" i="8"/>
  <c r="G1358" i="8"/>
  <c r="G1359" i="8"/>
  <c r="G1360" i="8"/>
  <c r="G1361" i="8"/>
  <c r="G1362" i="8"/>
  <c r="G1363" i="8"/>
  <c r="G1364" i="8"/>
  <c r="G1365" i="8"/>
  <c r="G1366" i="8"/>
  <c r="G1367" i="8"/>
  <c r="G1368" i="8"/>
  <c r="G1369" i="8"/>
  <c r="G1370" i="8"/>
  <c r="G1371" i="8"/>
  <c r="G1372" i="8"/>
  <c r="G1373" i="8"/>
  <c r="G1374" i="8"/>
  <c r="G1375" i="8"/>
  <c r="G1376" i="8"/>
  <c r="G1377" i="8"/>
  <c r="G1378" i="8"/>
  <c r="G1379" i="8"/>
  <c r="G1380" i="8"/>
  <c r="G1381" i="8"/>
  <c r="G1382" i="8"/>
  <c r="G1383" i="8"/>
  <c r="G1384" i="8"/>
  <c r="G1385" i="8"/>
  <c r="G1386" i="8"/>
  <c r="G1387" i="8"/>
  <c r="G1388" i="8"/>
  <c r="G1389" i="8"/>
  <c r="G1390" i="8"/>
  <c r="G1391" i="8"/>
  <c r="G1392" i="8"/>
  <c r="G1393" i="8"/>
  <c r="G1394" i="8"/>
  <c r="G1395" i="8"/>
  <c r="G1396" i="8"/>
  <c r="G1397" i="8"/>
  <c r="G1398" i="8"/>
  <c r="G1399" i="8"/>
  <c r="G1400" i="8"/>
  <c r="G1401" i="8"/>
  <c r="G1402" i="8"/>
  <c r="G1403" i="8"/>
  <c r="G1404" i="8"/>
  <c r="G1405" i="8"/>
  <c r="G1406" i="8"/>
  <c r="G1407" i="8"/>
  <c r="G1408" i="8"/>
  <c r="G1409" i="8"/>
  <c r="G1410" i="8"/>
  <c r="G1411" i="8"/>
  <c r="G1412" i="8"/>
  <c r="G1413" i="8"/>
  <c r="G1414" i="8"/>
  <c r="G1415" i="8"/>
  <c r="G1416" i="8"/>
  <c r="G1417" i="8"/>
  <c r="G1418" i="8"/>
  <c r="G1419" i="8"/>
  <c r="G1420" i="8"/>
  <c r="G1421" i="8"/>
  <c r="G1422" i="8"/>
  <c r="G1423" i="8"/>
  <c r="G1424" i="8"/>
  <c r="G1425" i="8"/>
  <c r="G1426" i="8"/>
  <c r="G1427" i="8"/>
  <c r="G1428" i="8"/>
  <c r="G1429" i="8"/>
  <c r="G1430" i="8"/>
  <c r="G1431" i="8"/>
  <c r="G1432" i="8"/>
  <c r="G1433" i="8"/>
  <c r="G1434" i="8"/>
  <c r="G1435" i="8"/>
  <c r="G1436" i="8"/>
  <c r="G1437" i="8"/>
  <c r="G1438" i="8"/>
  <c r="G1439" i="8"/>
  <c r="G1440" i="8"/>
  <c r="G1441" i="8"/>
  <c r="G1442" i="8"/>
  <c r="G1443" i="8"/>
  <c r="G1444" i="8"/>
  <c r="G1445" i="8"/>
  <c r="G1446" i="8"/>
  <c r="G1447" i="8"/>
  <c r="G1448" i="8"/>
  <c r="G1449" i="8"/>
  <c r="G1450" i="8"/>
  <c r="G1451" i="8"/>
  <c r="G1452" i="8"/>
  <c r="G1453" i="8"/>
  <c r="G1454" i="8"/>
  <c r="G1455" i="8"/>
  <c r="G1456" i="8"/>
  <c r="G1457" i="8"/>
  <c r="G1458" i="8"/>
  <c r="G1459" i="8"/>
  <c r="G1460" i="8"/>
  <c r="G1461" i="8"/>
  <c r="G1462" i="8"/>
  <c r="G1463" i="8"/>
  <c r="G1464" i="8"/>
  <c r="G1465" i="8"/>
  <c r="G1466" i="8"/>
  <c r="G1467" i="8"/>
  <c r="G1468" i="8"/>
  <c r="G1469" i="8"/>
  <c r="G1470" i="8"/>
  <c r="G1471" i="8"/>
  <c r="G1472" i="8"/>
  <c r="G1473" i="8"/>
  <c r="G1474" i="8"/>
  <c r="G1475" i="8"/>
  <c r="G1476" i="8"/>
  <c r="G1477" i="8"/>
  <c r="G1478" i="8"/>
  <c r="G1479" i="8"/>
  <c r="G1480" i="8"/>
  <c r="G1481" i="8"/>
  <c r="G1482" i="8"/>
  <c r="G1483" i="8"/>
  <c r="G1484" i="8"/>
  <c r="G1485" i="8"/>
  <c r="G1486" i="8"/>
  <c r="G1487" i="8"/>
  <c r="G1488" i="8"/>
  <c r="G1489" i="8"/>
  <c r="G1490" i="8"/>
  <c r="G1491" i="8"/>
  <c r="G1492" i="8"/>
  <c r="G1493" i="8"/>
  <c r="G1494" i="8"/>
  <c r="G1495" i="8"/>
  <c r="G1496" i="8"/>
  <c r="G1497" i="8"/>
  <c r="G1498" i="8"/>
  <c r="G1499" i="8"/>
  <c r="G1500" i="8"/>
  <c r="G1501" i="8"/>
  <c r="G1502" i="8"/>
  <c r="G1503" i="8"/>
  <c r="G1504" i="8"/>
  <c r="G1505" i="8"/>
  <c r="G1506" i="8"/>
  <c r="G1507" i="8"/>
  <c r="G1508" i="8"/>
  <c r="G1509" i="8"/>
  <c r="G1510" i="8"/>
  <c r="G1511" i="8"/>
  <c r="G1512" i="8"/>
  <c r="G1513" i="8"/>
  <c r="G1514" i="8"/>
  <c r="G1515" i="8"/>
  <c r="G1516" i="8"/>
  <c r="G1517" i="8"/>
  <c r="G1518" i="8"/>
  <c r="G1519" i="8"/>
  <c r="G1520" i="8"/>
  <c r="G1521" i="8"/>
  <c r="G1522" i="8"/>
  <c r="G1523" i="8"/>
  <c r="G1524" i="8"/>
  <c r="G1525" i="8"/>
  <c r="G1526" i="8"/>
  <c r="G1527" i="8"/>
  <c r="G1528" i="8"/>
  <c r="G1529" i="8"/>
  <c r="G1530" i="8"/>
  <c r="G1531" i="8"/>
  <c r="G1532" i="8"/>
  <c r="G1533" i="8"/>
  <c r="G1534" i="8"/>
  <c r="G1535" i="8"/>
  <c r="G1536" i="8"/>
  <c r="G1537" i="8"/>
  <c r="G1538" i="8"/>
  <c r="G1539" i="8"/>
  <c r="G1540" i="8"/>
  <c r="G1541" i="8"/>
  <c r="G1542" i="8"/>
  <c r="G1543" i="8"/>
  <c r="G1544" i="8"/>
  <c r="G1545" i="8"/>
  <c r="G1546" i="8"/>
  <c r="G1547" i="8"/>
  <c r="G1548" i="8"/>
  <c r="G1549" i="8"/>
  <c r="G1550" i="8"/>
  <c r="G1551" i="8"/>
  <c r="G1552" i="8"/>
  <c r="G1553" i="8"/>
  <c r="G1554" i="8"/>
  <c r="G1555" i="8"/>
  <c r="G1556" i="8"/>
  <c r="G1557" i="8"/>
  <c r="G1558" i="8"/>
  <c r="G1559" i="8"/>
  <c r="G1560" i="8"/>
  <c r="G1561" i="8"/>
  <c r="G1562" i="8"/>
  <c r="G1563" i="8"/>
  <c r="G1564" i="8"/>
  <c r="G1565" i="8"/>
  <c r="G1566" i="8"/>
  <c r="G1567" i="8"/>
  <c r="G1568" i="8"/>
  <c r="G1569" i="8"/>
  <c r="G1570" i="8"/>
  <c r="G1571" i="8"/>
  <c r="G1572" i="8"/>
  <c r="G1573" i="8"/>
  <c r="G1574" i="8"/>
  <c r="G1575" i="8"/>
  <c r="G1576" i="8"/>
  <c r="G1577" i="8"/>
  <c r="G1578" i="8"/>
  <c r="G1579" i="8"/>
  <c r="G1580" i="8"/>
  <c r="G1581" i="8"/>
  <c r="G1582" i="8"/>
  <c r="G1583" i="8"/>
  <c r="G1584" i="8"/>
  <c r="G1585" i="8"/>
  <c r="G1586" i="8"/>
  <c r="G1587" i="8"/>
  <c r="G1588" i="8"/>
  <c r="G1589" i="8"/>
  <c r="G1590" i="8"/>
  <c r="G1591" i="8"/>
  <c r="G1592" i="8"/>
  <c r="G1593" i="8"/>
  <c r="G1594" i="8"/>
  <c r="G1595" i="8"/>
  <c r="G1596" i="8"/>
  <c r="G1597" i="8"/>
  <c r="G1598" i="8"/>
  <c r="G1599" i="8"/>
  <c r="G1600" i="8"/>
  <c r="G1601" i="8"/>
  <c r="G1602" i="8"/>
  <c r="G1603" i="8"/>
  <c r="G1604" i="8"/>
  <c r="G1605" i="8"/>
  <c r="G1606" i="8"/>
  <c r="G1607" i="8"/>
  <c r="G1608" i="8"/>
  <c r="G1609" i="8"/>
  <c r="G1610" i="8"/>
  <c r="G1611" i="8"/>
  <c r="G1612" i="8"/>
  <c r="G1613" i="8"/>
  <c r="G1614" i="8"/>
  <c r="G1615" i="8"/>
  <c r="G1616" i="8"/>
  <c r="G1617" i="8"/>
  <c r="G1618" i="8"/>
  <c r="G1619" i="8"/>
  <c r="G1620" i="8"/>
  <c r="G1621" i="8"/>
  <c r="G1622" i="8"/>
  <c r="G1623" i="8"/>
  <c r="G1624" i="8"/>
  <c r="G1625" i="8"/>
  <c r="G1626" i="8"/>
  <c r="G1627" i="8"/>
  <c r="G1628" i="8"/>
  <c r="G1629" i="8"/>
  <c r="G1630" i="8"/>
  <c r="G1631" i="8"/>
  <c r="G1632" i="8"/>
  <c r="G1633" i="8"/>
  <c r="G1634" i="8"/>
  <c r="G1635" i="8"/>
  <c r="G1636" i="8"/>
  <c r="G1637" i="8"/>
  <c r="G1638" i="8"/>
  <c r="G1639" i="8"/>
  <c r="G1640" i="8"/>
  <c r="G1641" i="8"/>
  <c r="G1642" i="8"/>
  <c r="G1643" i="8"/>
  <c r="G1644" i="8"/>
  <c r="G1645" i="8"/>
  <c r="G1646" i="8"/>
  <c r="G1647" i="8"/>
  <c r="G1648" i="8"/>
  <c r="G1649" i="8"/>
  <c r="G1650" i="8"/>
  <c r="G1651" i="8"/>
  <c r="G1652" i="8"/>
  <c r="G1653" i="8"/>
  <c r="G1654" i="8"/>
  <c r="G1655" i="8"/>
  <c r="G1656" i="8"/>
  <c r="G1657" i="8"/>
  <c r="G1658" i="8"/>
  <c r="G1659" i="8"/>
  <c r="G1660" i="8"/>
  <c r="G1661" i="8"/>
  <c r="G1662" i="8"/>
  <c r="G1663" i="8"/>
  <c r="G1664" i="8"/>
  <c r="G1665" i="8"/>
  <c r="G1666" i="8"/>
  <c r="G1667" i="8"/>
  <c r="G1668" i="8"/>
  <c r="G1669" i="8"/>
  <c r="G1670" i="8"/>
  <c r="G1671" i="8"/>
  <c r="G1672" i="8"/>
  <c r="G1673" i="8"/>
  <c r="G1674" i="8"/>
  <c r="G1675" i="8"/>
  <c r="G1676" i="8"/>
  <c r="G1677" i="8"/>
  <c r="G1678" i="8"/>
  <c r="G1679" i="8"/>
  <c r="G1680" i="8"/>
  <c r="G1681" i="8"/>
  <c r="G1682" i="8"/>
  <c r="G1683" i="8"/>
  <c r="G1684" i="8"/>
  <c r="G1685" i="8"/>
  <c r="G1686" i="8"/>
  <c r="G1687" i="8"/>
  <c r="G1688" i="8"/>
  <c r="G1689" i="8"/>
  <c r="G1690" i="8"/>
  <c r="G1691" i="8"/>
  <c r="G1692" i="8"/>
  <c r="G1693" i="8"/>
  <c r="G1694" i="8"/>
  <c r="G1695" i="8"/>
  <c r="G1696" i="8"/>
  <c r="G1697" i="8"/>
  <c r="G1698" i="8"/>
  <c r="G1699" i="8"/>
  <c r="G1700" i="8"/>
  <c r="G1701" i="8"/>
  <c r="G1702" i="8"/>
  <c r="G1703" i="8"/>
  <c r="G1704" i="8"/>
  <c r="G1705" i="8"/>
  <c r="G1706" i="8"/>
  <c r="G1707" i="8"/>
  <c r="G1708" i="8"/>
  <c r="G1709" i="8"/>
  <c r="G1710" i="8"/>
  <c r="G1711" i="8"/>
  <c r="G1712" i="8"/>
  <c r="G1713" i="8"/>
  <c r="G1714" i="8"/>
  <c r="G1715" i="8"/>
  <c r="G1716" i="8"/>
  <c r="G1717" i="8"/>
  <c r="G1718" i="8"/>
  <c r="G1719" i="8"/>
  <c r="G1720" i="8"/>
  <c r="G1721" i="8"/>
  <c r="G1722" i="8"/>
  <c r="G1723" i="8"/>
  <c r="G1724" i="8"/>
  <c r="G1725" i="8"/>
  <c r="G1726" i="8"/>
  <c r="G1727" i="8"/>
  <c r="G1728" i="8"/>
  <c r="G1729" i="8"/>
  <c r="G1730" i="8"/>
  <c r="G1731" i="8"/>
  <c r="G1732" i="8"/>
  <c r="G1733" i="8"/>
  <c r="G1734" i="8"/>
  <c r="G1735" i="8"/>
  <c r="G1736" i="8"/>
  <c r="G1737" i="8"/>
  <c r="G1738" i="8"/>
  <c r="G1739" i="8"/>
  <c r="G1740" i="8"/>
  <c r="G1741" i="8"/>
  <c r="G1742" i="8"/>
  <c r="G1743" i="8"/>
  <c r="G1744" i="8"/>
  <c r="G1745" i="8"/>
  <c r="G1746" i="8"/>
  <c r="G1747" i="8"/>
  <c r="G1748" i="8"/>
  <c r="G1749" i="8"/>
  <c r="G1750" i="8"/>
  <c r="G1751" i="8"/>
  <c r="G1752" i="8"/>
  <c r="G1753" i="8"/>
  <c r="G1754" i="8"/>
  <c r="G1755" i="8"/>
  <c r="G1756" i="8"/>
  <c r="G1757" i="8"/>
  <c r="G1758" i="8"/>
  <c r="G1759" i="8"/>
  <c r="G1760" i="8"/>
  <c r="G1761" i="8"/>
  <c r="G1762" i="8"/>
  <c r="G1763" i="8"/>
  <c r="G1764" i="8"/>
  <c r="G1765" i="8"/>
  <c r="G1766" i="8"/>
  <c r="G1767" i="8"/>
  <c r="G1768" i="8"/>
  <c r="G1769" i="8"/>
  <c r="G1770" i="8"/>
  <c r="G1771" i="8"/>
  <c r="G1772" i="8"/>
  <c r="G1773" i="8"/>
  <c r="G1774" i="8"/>
  <c r="G1775" i="8"/>
  <c r="G1776" i="8"/>
  <c r="G1777" i="8"/>
  <c r="G1778" i="8"/>
  <c r="G1779" i="8"/>
  <c r="G1780" i="8"/>
  <c r="G1781" i="8"/>
  <c r="G1782" i="8"/>
  <c r="G1783" i="8"/>
  <c r="G1784" i="8"/>
  <c r="G1785" i="8"/>
  <c r="G1786" i="8"/>
  <c r="G1787" i="8"/>
  <c r="G1788" i="8"/>
  <c r="G1789" i="8"/>
  <c r="G1790" i="8"/>
  <c r="G1791" i="8"/>
  <c r="G1792" i="8"/>
  <c r="G1793" i="8"/>
  <c r="G1794" i="8"/>
  <c r="G1795" i="8"/>
  <c r="G1796" i="8"/>
  <c r="G1797" i="8"/>
  <c r="G1798" i="8"/>
  <c r="G1799" i="8"/>
  <c r="G1800" i="8"/>
  <c r="G1801" i="8"/>
  <c r="G1802" i="8"/>
  <c r="G1803" i="8"/>
  <c r="G1804" i="8"/>
  <c r="G1805" i="8"/>
  <c r="G1806" i="8"/>
  <c r="G1807" i="8"/>
  <c r="G1808" i="8"/>
  <c r="G1809" i="8"/>
  <c r="G1810" i="8"/>
  <c r="G1811" i="8"/>
  <c r="G1812" i="8"/>
  <c r="G1813" i="8"/>
  <c r="G1814" i="8"/>
  <c r="G1815" i="8"/>
  <c r="G1816" i="8"/>
  <c r="G1817" i="8"/>
  <c r="G1818" i="8"/>
  <c r="G1819" i="8"/>
  <c r="G1820" i="8"/>
  <c r="G1821" i="8"/>
  <c r="G1822" i="8"/>
  <c r="G1823" i="8"/>
  <c r="G1824" i="8"/>
  <c r="G1825" i="8"/>
  <c r="G1826" i="8"/>
  <c r="G1827" i="8"/>
  <c r="G1828" i="8"/>
  <c r="G1829" i="8"/>
  <c r="G1830" i="8"/>
  <c r="G1831" i="8"/>
  <c r="G1832" i="8"/>
  <c r="G1833" i="8"/>
  <c r="G1834" i="8"/>
  <c r="G1835" i="8"/>
  <c r="G1836" i="8"/>
  <c r="G1837" i="8"/>
  <c r="G1838" i="8"/>
  <c r="G1839" i="8"/>
  <c r="G1840" i="8"/>
  <c r="G1841" i="8"/>
  <c r="G1842" i="8"/>
  <c r="G1843" i="8"/>
  <c r="G1844" i="8"/>
  <c r="G1845" i="8"/>
  <c r="G1846" i="8"/>
  <c r="G1847" i="8"/>
  <c r="G1848" i="8"/>
  <c r="G1849" i="8"/>
  <c r="G1850" i="8"/>
  <c r="G1851" i="8"/>
  <c r="G1852" i="8"/>
  <c r="G1853" i="8"/>
  <c r="G1854" i="8"/>
  <c r="G1855" i="8"/>
  <c r="G1856" i="8"/>
  <c r="G1857" i="8"/>
  <c r="G1858" i="8"/>
  <c r="G1859" i="8"/>
  <c r="G1860" i="8"/>
  <c r="G1861" i="8"/>
  <c r="G1862" i="8"/>
  <c r="G1863" i="8"/>
  <c r="G1864" i="8"/>
  <c r="G1865" i="8"/>
  <c r="G1866" i="8"/>
  <c r="G1867" i="8"/>
  <c r="G1868" i="8"/>
  <c r="G1869" i="8"/>
  <c r="G1870" i="8"/>
  <c r="G1871" i="8"/>
  <c r="G1872" i="8"/>
  <c r="G1873" i="8"/>
  <c r="G1874" i="8"/>
  <c r="G1875" i="8"/>
  <c r="G1876" i="8"/>
  <c r="G1877" i="8"/>
  <c r="G1878" i="8"/>
  <c r="G1879" i="8"/>
  <c r="G1880" i="8"/>
  <c r="G1881" i="8"/>
  <c r="G1882" i="8"/>
  <c r="G1883" i="8"/>
  <c r="G1884" i="8"/>
  <c r="G1885" i="8"/>
  <c r="G1886" i="8"/>
  <c r="G1887" i="8"/>
  <c r="G1888" i="8"/>
  <c r="G1889" i="8"/>
  <c r="G1890" i="8"/>
  <c r="G1891" i="8"/>
  <c r="G1892" i="8"/>
  <c r="G1893" i="8"/>
  <c r="G1894" i="8"/>
  <c r="G1895" i="8"/>
  <c r="G1896" i="8"/>
  <c r="G1897" i="8"/>
  <c r="G1898" i="8"/>
  <c r="G1899" i="8"/>
  <c r="G1900" i="8"/>
  <c r="G1901" i="8"/>
  <c r="G1902" i="8"/>
  <c r="G1903" i="8"/>
  <c r="G1904" i="8"/>
  <c r="G1905" i="8"/>
  <c r="G1906" i="8"/>
  <c r="G1907" i="8"/>
  <c r="G1908" i="8"/>
  <c r="G1909" i="8"/>
  <c r="G1910" i="8"/>
  <c r="G1911" i="8"/>
  <c r="G1912" i="8"/>
  <c r="G1913" i="8"/>
  <c r="G1914" i="8"/>
  <c r="G1915" i="8"/>
  <c r="G1916" i="8"/>
  <c r="G1917" i="8"/>
  <c r="G1918" i="8"/>
  <c r="G1919" i="8"/>
  <c r="G1920" i="8"/>
  <c r="G1921" i="8"/>
  <c r="G1922" i="8"/>
  <c r="G1923" i="8"/>
  <c r="G1924" i="8"/>
  <c r="G1925" i="8"/>
  <c r="G1926" i="8"/>
  <c r="G1927" i="8"/>
  <c r="G1928" i="8"/>
  <c r="G1929" i="8"/>
  <c r="G1930" i="8"/>
  <c r="G1931" i="8"/>
  <c r="G1932" i="8"/>
  <c r="G1933" i="8"/>
  <c r="G1934" i="8"/>
  <c r="G1935" i="8"/>
  <c r="G1936" i="8"/>
  <c r="G1937" i="8"/>
  <c r="G1938" i="8"/>
  <c r="G1939" i="8"/>
  <c r="G1940" i="8"/>
  <c r="G1941" i="8"/>
  <c r="G1942" i="8"/>
  <c r="G1943" i="8"/>
  <c r="G1944" i="8"/>
  <c r="G1945" i="8"/>
  <c r="G1946" i="8"/>
  <c r="G1947" i="8"/>
  <c r="G1948" i="8"/>
  <c r="G1949" i="8"/>
  <c r="G1950" i="8"/>
  <c r="G1951" i="8"/>
  <c r="G1952" i="8"/>
  <c r="G1953" i="8"/>
  <c r="G1954" i="8"/>
  <c r="G1955" i="8"/>
  <c r="G1956" i="8"/>
  <c r="G1957" i="8"/>
  <c r="G1958" i="8"/>
  <c r="G1959" i="8"/>
  <c r="G1960" i="8"/>
  <c r="G1961" i="8"/>
  <c r="G1962" i="8"/>
  <c r="G1963" i="8"/>
  <c r="G1964" i="8"/>
  <c r="G1965" i="8"/>
  <c r="G1966" i="8"/>
  <c r="G1967" i="8"/>
  <c r="G1968" i="8"/>
  <c r="G1969" i="8"/>
  <c r="G1970" i="8"/>
  <c r="G1971" i="8"/>
  <c r="G1972" i="8"/>
  <c r="G1973" i="8"/>
  <c r="G1974" i="8"/>
  <c r="G1975" i="8"/>
  <c r="G1976" i="8"/>
  <c r="G1977" i="8"/>
  <c r="G1978" i="8"/>
  <c r="G1979" i="8"/>
  <c r="G1980" i="8"/>
  <c r="G1981" i="8"/>
  <c r="G1982" i="8"/>
  <c r="G1983" i="8"/>
  <c r="G1984" i="8"/>
  <c r="G1985" i="8"/>
  <c r="G1986" i="8"/>
  <c r="G1987" i="8"/>
  <c r="G1988" i="8"/>
  <c r="G1989" i="8"/>
  <c r="G1990" i="8"/>
  <c r="G1991" i="8"/>
  <c r="G1992" i="8"/>
  <c r="G1993" i="8"/>
  <c r="G1994" i="8"/>
  <c r="G1995" i="8"/>
  <c r="G1996" i="8"/>
  <c r="G1997" i="8"/>
  <c r="G1998" i="8"/>
  <c r="G1999" i="8"/>
  <c r="G2000" i="8"/>
  <c r="G2001" i="8"/>
  <c r="G2002" i="8"/>
  <c r="G2003" i="8"/>
  <c r="G2004" i="8"/>
  <c r="G2005" i="8"/>
  <c r="G2006" i="8"/>
  <c r="G2007" i="8"/>
  <c r="G2008" i="8"/>
  <c r="G2009" i="8"/>
  <c r="G2010" i="8"/>
  <c r="G2011" i="8"/>
  <c r="G2012" i="8"/>
  <c r="G2013" i="8"/>
  <c r="G2014" i="8"/>
  <c r="G2015" i="8"/>
  <c r="G2016" i="8"/>
  <c r="G2017" i="8"/>
  <c r="G2018" i="8"/>
  <c r="G2019" i="8"/>
  <c r="G2020" i="8"/>
  <c r="G2021" i="8"/>
  <c r="G2022" i="8"/>
  <c r="G2023" i="8"/>
  <c r="G2024" i="8"/>
  <c r="G2025" i="8"/>
  <c r="G2026" i="8"/>
  <c r="G2027" i="8"/>
  <c r="G2028" i="8"/>
  <c r="G2029" i="8"/>
  <c r="G2030" i="8"/>
  <c r="G2031" i="8"/>
  <c r="G2032" i="8"/>
  <c r="G2033" i="8"/>
  <c r="G2034" i="8"/>
  <c r="G2035" i="8"/>
  <c r="G2036" i="8"/>
  <c r="G2037" i="8"/>
  <c r="G2038" i="8"/>
  <c r="G2039" i="8"/>
  <c r="G2040" i="8"/>
  <c r="G2041" i="8"/>
  <c r="G2042" i="8"/>
  <c r="G2043" i="8"/>
  <c r="G2044" i="8"/>
  <c r="G2045" i="8"/>
  <c r="G2046" i="8"/>
  <c r="G2047" i="8"/>
  <c r="G2048" i="8"/>
  <c r="G2049" i="8"/>
  <c r="G2050" i="8"/>
  <c r="G2051" i="8"/>
  <c r="G2052" i="8"/>
  <c r="G2053" i="8"/>
  <c r="G2054" i="8"/>
  <c r="G2055" i="8"/>
  <c r="G2056" i="8"/>
  <c r="G2057" i="8"/>
  <c r="G2058" i="8"/>
  <c r="G2059" i="8"/>
  <c r="G2060" i="8"/>
  <c r="G2061" i="8"/>
  <c r="G2062" i="8"/>
  <c r="G2063" i="8"/>
  <c r="G2064" i="8"/>
  <c r="G2065" i="8"/>
  <c r="G2066" i="8"/>
  <c r="G2067" i="8"/>
  <c r="G2068" i="8"/>
  <c r="G2069" i="8"/>
  <c r="G2070" i="8"/>
  <c r="G2071" i="8"/>
  <c r="G2072" i="8"/>
  <c r="G2073" i="8"/>
  <c r="G2074" i="8"/>
  <c r="G2075" i="8"/>
  <c r="G2076" i="8"/>
  <c r="G2077" i="8"/>
  <c r="G2078" i="8"/>
  <c r="G2079" i="8"/>
  <c r="G2080" i="8"/>
  <c r="G2081" i="8"/>
  <c r="G2082" i="8"/>
  <c r="G2083" i="8"/>
  <c r="G2084" i="8"/>
  <c r="G2085" i="8"/>
  <c r="G2086" i="8"/>
  <c r="G2087" i="8"/>
  <c r="G2088" i="8"/>
  <c r="G2089" i="8"/>
  <c r="G2090" i="8"/>
  <c r="G2091" i="8"/>
  <c r="G2092" i="8"/>
  <c r="G2093" i="8"/>
  <c r="G2094" i="8"/>
  <c r="G2095" i="8"/>
  <c r="G2096" i="8"/>
  <c r="G2097" i="8"/>
  <c r="G2098" i="8"/>
  <c r="G2099" i="8"/>
  <c r="G2100" i="8"/>
  <c r="G2101" i="8"/>
  <c r="G2102" i="8"/>
  <c r="G2103" i="8"/>
  <c r="G2104" i="8"/>
  <c r="G2105" i="8"/>
  <c r="G2106" i="8"/>
  <c r="G2107" i="8"/>
  <c r="G2108" i="8"/>
  <c r="G2109" i="8"/>
  <c r="G2110" i="8"/>
  <c r="G2111" i="8"/>
  <c r="G2112" i="8"/>
  <c r="G2113" i="8"/>
  <c r="G2114" i="8"/>
  <c r="G2115" i="8"/>
  <c r="G2116" i="8"/>
  <c r="G2117" i="8"/>
  <c r="G2118" i="8"/>
  <c r="G2119" i="8"/>
  <c r="G2120" i="8"/>
  <c r="G2121" i="8"/>
  <c r="G2122" i="8"/>
  <c r="G2123" i="8"/>
  <c r="G2124" i="8"/>
  <c r="G2125" i="8"/>
  <c r="G2126" i="8"/>
  <c r="G2127" i="8"/>
  <c r="G2128" i="8"/>
  <c r="G2129" i="8"/>
  <c r="G2130" i="8"/>
  <c r="G2131" i="8"/>
  <c r="G2132" i="8"/>
  <c r="G2133" i="8"/>
  <c r="G2134" i="8"/>
  <c r="G2135" i="8"/>
  <c r="G2136" i="8"/>
  <c r="G2137" i="8"/>
  <c r="G2138" i="8"/>
  <c r="G2139" i="8"/>
  <c r="G2140" i="8"/>
  <c r="G2141" i="8"/>
  <c r="G2142" i="8"/>
  <c r="G2143" i="8"/>
  <c r="G2144" i="8"/>
  <c r="G2145" i="8"/>
  <c r="G2146" i="8"/>
  <c r="G2147" i="8"/>
  <c r="G2148" i="8"/>
  <c r="G2149" i="8"/>
  <c r="G2150" i="8"/>
  <c r="G2151" i="8"/>
  <c r="G2152" i="8"/>
  <c r="G2153" i="8"/>
  <c r="G2154" i="8"/>
  <c r="G2155" i="8"/>
  <c r="G2156" i="8"/>
  <c r="G2157" i="8"/>
  <c r="G2158" i="8"/>
  <c r="G2159" i="8"/>
  <c r="G2160" i="8"/>
  <c r="G2161" i="8"/>
  <c r="G2162" i="8"/>
  <c r="G2163" i="8"/>
  <c r="G2164" i="8"/>
  <c r="G2165" i="8"/>
  <c r="G2166" i="8"/>
  <c r="G2167" i="8"/>
  <c r="G2168" i="8"/>
  <c r="G2169" i="8"/>
  <c r="G2170" i="8"/>
  <c r="G2171" i="8"/>
  <c r="G2172" i="8"/>
  <c r="G2173" i="8"/>
  <c r="G2174" i="8"/>
  <c r="G2175" i="8"/>
  <c r="G2176" i="8"/>
  <c r="G2177" i="8"/>
  <c r="G2178" i="8"/>
  <c r="G2179" i="8"/>
  <c r="G2180" i="8"/>
  <c r="G2181" i="8"/>
  <c r="G2182" i="8"/>
  <c r="G2183" i="8"/>
  <c r="G2184" i="8"/>
  <c r="G2185" i="8"/>
  <c r="G2186" i="8"/>
  <c r="G2187" i="8"/>
  <c r="G2188" i="8"/>
  <c r="G2189" i="8"/>
  <c r="G2190" i="8"/>
  <c r="G2191" i="8"/>
  <c r="G2192" i="8"/>
  <c r="G2193" i="8"/>
  <c r="G2194" i="8"/>
  <c r="G2195" i="8"/>
  <c r="G2196" i="8"/>
  <c r="G2197" i="8"/>
  <c r="G2198" i="8"/>
  <c r="G2199" i="8"/>
  <c r="G2200" i="8"/>
  <c r="G2201" i="8"/>
  <c r="G2202" i="8"/>
  <c r="G2203" i="8"/>
  <c r="G2204" i="8"/>
  <c r="G2205" i="8"/>
  <c r="G2206" i="8"/>
  <c r="G2207" i="8"/>
  <c r="G2208" i="8"/>
  <c r="G2209" i="8"/>
  <c r="G2210" i="8"/>
  <c r="G2211" i="8"/>
  <c r="G2212" i="8"/>
  <c r="G2213" i="8"/>
  <c r="G2214" i="8"/>
  <c r="G2215" i="8"/>
  <c r="G2216" i="8"/>
  <c r="G2217" i="8"/>
  <c r="G2218" i="8"/>
  <c r="G2219" i="8"/>
  <c r="G2220" i="8"/>
  <c r="G2221" i="8"/>
  <c r="G2222" i="8"/>
  <c r="G2223" i="8"/>
  <c r="G2224" i="8"/>
  <c r="G2225" i="8"/>
  <c r="G2226" i="8"/>
  <c r="G2227" i="8"/>
  <c r="G2228" i="8"/>
  <c r="G2229" i="8"/>
  <c r="G2230" i="8"/>
  <c r="G2231" i="8"/>
  <c r="G2232" i="8"/>
  <c r="G2233" i="8"/>
  <c r="G2234" i="8"/>
  <c r="G2235" i="8"/>
  <c r="G2236" i="8"/>
  <c r="G2237" i="8"/>
  <c r="G2238" i="8"/>
  <c r="G2239" i="8"/>
  <c r="G2240" i="8"/>
  <c r="G2241" i="8"/>
  <c r="G2242" i="8"/>
  <c r="G2243" i="8"/>
  <c r="G2244" i="8"/>
  <c r="G2245" i="8"/>
  <c r="G2246" i="8"/>
  <c r="G2247" i="8"/>
  <c r="G2248" i="8"/>
  <c r="G2249" i="8"/>
  <c r="G2250" i="8"/>
  <c r="G2251" i="8"/>
  <c r="G2252" i="8"/>
  <c r="G2253" i="8"/>
  <c r="G2254" i="8"/>
  <c r="G2255" i="8"/>
  <c r="G2256" i="8"/>
  <c r="G2257" i="8"/>
  <c r="G2258" i="8"/>
  <c r="G2259" i="8"/>
  <c r="G2260" i="8"/>
  <c r="G2261" i="8"/>
  <c r="G2262" i="8"/>
  <c r="G2263" i="8"/>
  <c r="G2264" i="8"/>
  <c r="G2265" i="8"/>
  <c r="G2266" i="8"/>
  <c r="G2267" i="8"/>
  <c r="G2268" i="8"/>
  <c r="G2269" i="8"/>
  <c r="G2270" i="8"/>
  <c r="G2271" i="8"/>
  <c r="G2272" i="8"/>
  <c r="G2273" i="8"/>
  <c r="G2274" i="8"/>
  <c r="G2275" i="8"/>
  <c r="G2276" i="8"/>
  <c r="G2277" i="8"/>
  <c r="G2278" i="8"/>
  <c r="G2279" i="8"/>
  <c r="G2280" i="8"/>
  <c r="G2281" i="8"/>
  <c r="G2282" i="8"/>
  <c r="G2283" i="8"/>
  <c r="G2284" i="8"/>
  <c r="G2285" i="8"/>
  <c r="G2286" i="8"/>
  <c r="G2287" i="8"/>
  <c r="G2288" i="8"/>
  <c r="G2289" i="8"/>
  <c r="G2290" i="8"/>
  <c r="G2291" i="8"/>
  <c r="G2292" i="8"/>
  <c r="G2293" i="8"/>
  <c r="G2294" i="8"/>
  <c r="G2295" i="8"/>
  <c r="G2296" i="8"/>
  <c r="G2297" i="8"/>
  <c r="G2298" i="8"/>
  <c r="G2299" i="8"/>
  <c r="G2300" i="8"/>
  <c r="G2301" i="8"/>
  <c r="G2302" i="8"/>
  <c r="G2303" i="8"/>
  <c r="G2304" i="8"/>
  <c r="G2305" i="8"/>
  <c r="G2306" i="8"/>
  <c r="G2307" i="8"/>
  <c r="G2308" i="8"/>
  <c r="G2309" i="8"/>
  <c r="G2310" i="8"/>
  <c r="G2311" i="8"/>
  <c r="G2312" i="8"/>
  <c r="G2313" i="8"/>
  <c r="G2314" i="8"/>
  <c r="G2315" i="8"/>
  <c r="G2316" i="8"/>
  <c r="G2317" i="8"/>
  <c r="G2318" i="8"/>
  <c r="G2319" i="8"/>
  <c r="G2320" i="8"/>
  <c r="G2321" i="8"/>
  <c r="G2322" i="8"/>
  <c r="G2323" i="8"/>
  <c r="G2324" i="8"/>
  <c r="G2325" i="8"/>
  <c r="G2326" i="8"/>
  <c r="G2327" i="8"/>
  <c r="G2328" i="8"/>
  <c r="G2329" i="8"/>
  <c r="G2330" i="8"/>
  <c r="G2331" i="8"/>
  <c r="G2332" i="8"/>
  <c r="G2333" i="8"/>
  <c r="G2334" i="8"/>
  <c r="G2335" i="8"/>
  <c r="G2336" i="8"/>
  <c r="G2337" i="8"/>
  <c r="G2338" i="8"/>
  <c r="G2339" i="8"/>
  <c r="G2340" i="8"/>
  <c r="G2341" i="8"/>
  <c r="G2342" i="8"/>
  <c r="G2343" i="8"/>
  <c r="G2344" i="8"/>
  <c r="G2345" i="8"/>
  <c r="G2346" i="8"/>
  <c r="G2347" i="8"/>
  <c r="G2348" i="8"/>
  <c r="G2349" i="8"/>
  <c r="G2350" i="8"/>
  <c r="G2351" i="8"/>
  <c r="G2352" i="8"/>
  <c r="G2353" i="8"/>
  <c r="G2354" i="8"/>
  <c r="G2355" i="8"/>
  <c r="G2356" i="8"/>
  <c r="G2357" i="8"/>
  <c r="G2358" i="8"/>
  <c r="G2359" i="8"/>
  <c r="G2360" i="8"/>
  <c r="G2361" i="8"/>
  <c r="G2362" i="8"/>
  <c r="G2363" i="8"/>
  <c r="G2364" i="8"/>
  <c r="G2365" i="8"/>
  <c r="G2366" i="8"/>
  <c r="G2367" i="8"/>
  <c r="G2368" i="8"/>
  <c r="G2369" i="8"/>
  <c r="G2370" i="8"/>
  <c r="G2371" i="8"/>
  <c r="G2372" i="8"/>
  <c r="G2373" i="8"/>
  <c r="G2374" i="8"/>
  <c r="G2375" i="8"/>
  <c r="G2376" i="8"/>
  <c r="G2377" i="8"/>
  <c r="G2378" i="8"/>
  <c r="G2379" i="8"/>
  <c r="G2380" i="8"/>
  <c r="G2381" i="8"/>
  <c r="G2382" i="8"/>
  <c r="G2383" i="8"/>
  <c r="G2384" i="8"/>
  <c r="G2385" i="8"/>
  <c r="G2386" i="8"/>
  <c r="G2387" i="8"/>
  <c r="G2388" i="8"/>
  <c r="G2389" i="8"/>
  <c r="G2390" i="8"/>
  <c r="G2391" i="8"/>
  <c r="G2392" i="8"/>
  <c r="G2393" i="8"/>
  <c r="G2394" i="8"/>
  <c r="G2395" i="8"/>
  <c r="G2396" i="8"/>
  <c r="G2397" i="8"/>
  <c r="G2398" i="8"/>
  <c r="G2399" i="8"/>
  <c r="G2400" i="8"/>
  <c r="G2401" i="8"/>
  <c r="G2402" i="8"/>
  <c r="G2403" i="8"/>
  <c r="G2404" i="8"/>
  <c r="G2405" i="8"/>
  <c r="G2406" i="8"/>
  <c r="G2407" i="8"/>
  <c r="G2408" i="8"/>
  <c r="G2409" i="8"/>
  <c r="G2410" i="8"/>
  <c r="G2411" i="8"/>
  <c r="G2412" i="8"/>
  <c r="G2413" i="8"/>
  <c r="G2414" i="8"/>
  <c r="G2415" i="8"/>
  <c r="G2416" i="8"/>
  <c r="G2417" i="8"/>
  <c r="G2418" i="8"/>
  <c r="G2419" i="8"/>
  <c r="G2420" i="8"/>
  <c r="G2421" i="8"/>
  <c r="G2422" i="8"/>
  <c r="G2423" i="8"/>
  <c r="G2424" i="8"/>
  <c r="G2425" i="8"/>
  <c r="G2426" i="8"/>
  <c r="G2427" i="8"/>
  <c r="G2428" i="8"/>
  <c r="G2429" i="8"/>
  <c r="G2430" i="8"/>
  <c r="G2431" i="8"/>
  <c r="G2432" i="8"/>
  <c r="G2433" i="8"/>
  <c r="G2434" i="8"/>
  <c r="G2435" i="8"/>
  <c r="G2436" i="8"/>
  <c r="G2437" i="8"/>
  <c r="G2438" i="8"/>
  <c r="G2439" i="8"/>
  <c r="G2440" i="8"/>
  <c r="G2441" i="8"/>
  <c r="G2442" i="8"/>
  <c r="G2443" i="8"/>
  <c r="G2444" i="8"/>
  <c r="G2445" i="8"/>
  <c r="G2446" i="8"/>
  <c r="G2447" i="8"/>
  <c r="G2448" i="8"/>
  <c r="G2449" i="8"/>
  <c r="G2450" i="8"/>
  <c r="G2451" i="8"/>
  <c r="G2452" i="8"/>
  <c r="G2453" i="8"/>
  <c r="G2454" i="8"/>
  <c r="G2455" i="8"/>
  <c r="G2456" i="8"/>
  <c r="G2457" i="8"/>
  <c r="G2458" i="8"/>
  <c r="G2459" i="8"/>
  <c r="G2460" i="8"/>
  <c r="G2461" i="8"/>
  <c r="G2462" i="8"/>
  <c r="G2463" i="8"/>
  <c r="G2464" i="8"/>
  <c r="G2465" i="8"/>
  <c r="G2466" i="8"/>
  <c r="G2467" i="8"/>
  <c r="G2468" i="8"/>
  <c r="G2469" i="8"/>
  <c r="G2470" i="8"/>
  <c r="G2471" i="8"/>
  <c r="G2472" i="8"/>
  <c r="G2473" i="8"/>
  <c r="G2474" i="8"/>
  <c r="G2475" i="8"/>
  <c r="G2476" i="8"/>
  <c r="G2477" i="8"/>
  <c r="G2478" i="8"/>
  <c r="G2479" i="8"/>
  <c r="G2480" i="8"/>
  <c r="G2481" i="8"/>
  <c r="G2482" i="8"/>
  <c r="G2483" i="8"/>
  <c r="G2484" i="8"/>
  <c r="G2485" i="8"/>
  <c r="G2486" i="8"/>
  <c r="G2487" i="8"/>
  <c r="G2488" i="8"/>
  <c r="G2489" i="8"/>
  <c r="G2490" i="8"/>
  <c r="G2491" i="8"/>
  <c r="G2492" i="8"/>
  <c r="G2493" i="8"/>
  <c r="G2494" i="8"/>
  <c r="G2495" i="8"/>
  <c r="G2496" i="8"/>
  <c r="G2497" i="8"/>
  <c r="G2498" i="8"/>
  <c r="G2499" i="8"/>
  <c r="G2500" i="8"/>
  <c r="G2501" i="8"/>
  <c r="G2502" i="8"/>
  <c r="G2503" i="8"/>
  <c r="G2504" i="8"/>
  <c r="G2505" i="8"/>
  <c r="G2506" i="8"/>
  <c r="G2507" i="8"/>
  <c r="G2508" i="8"/>
  <c r="G2509" i="8"/>
  <c r="G2510" i="8"/>
  <c r="G2511" i="8"/>
  <c r="G2512" i="8"/>
  <c r="G2513" i="8"/>
  <c r="G2514" i="8"/>
  <c r="G2515" i="8"/>
  <c r="G2516" i="8"/>
  <c r="G2517" i="8"/>
  <c r="G2518" i="8"/>
  <c r="G2519" i="8"/>
  <c r="G2520" i="8"/>
  <c r="G2521" i="8"/>
  <c r="G2522" i="8"/>
  <c r="G2523" i="8"/>
  <c r="G2524" i="8"/>
  <c r="G2525" i="8"/>
  <c r="G2526" i="8"/>
  <c r="G2527" i="8"/>
  <c r="G2528" i="8"/>
  <c r="G2529" i="8"/>
  <c r="G2530" i="8"/>
  <c r="G2531" i="8"/>
  <c r="G2532" i="8"/>
  <c r="G2533" i="8"/>
  <c r="G2534" i="8"/>
  <c r="G2535" i="8"/>
  <c r="G2536" i="8"/>
  <c r="G2537" i="8"/>
  <c r="G2538" i="8"/>
  <c r="G2539" i="8"/>
  <c r="G2540" i="8"/>
  <c r="G2541" i="8"/>
  <c r="G2542" i="8"/>
  <c r="G2543" i="8"/>
  <c r="G2544" i="8"/>
  <c r="G2545" i="8"/>
  <c r="G2546" i="8"/>
  <c r="G2547" i="8"/>
  <c r="G2548" i="8"/>
  <c r="G2549" i="8"/>
  <c r="G2550" i="8"/>
  <c r="G2551" i="8"/>
  <c r="G2552" i="8"/>
  <c r="G2553" i="8"/>
  <c r="G2554" i="8"/>
  <c r="G2555" i="8"/>
  <c r="G2556" i="8"/>
  <c r="G2557" i="8"/>
  <c r="G2558" i="8"/>
  <c r="G2559" i="8"/>
  <c r="G2560" i="8"/>
  <c r="G2561" i="8"/>
  <c r="G2562" i="8"/>
  <c r="G2563" i="8"/>
  <c r="G2564" i="8"/>
  <c r="G2565" i="8"/>
  <c r="G2566" i="8"/>
  <c r="G2567" i="8"/>
  <c r="G2568" i="8"/>
  <c r="G2569" i="8"/>
  <c r="G2570" i="8"/>
  <c r="G2571" i="8"/>
  <c r="G2572" i="8"/>
  <c r="G2573" i="8"/>
  <c r="G2574" i="8"/>
  <c r="G2575" i="8"/>
  <c r="G2576" i="8"/>
  <c r="G2577" i="8"/>
  <c r="G2578" i="8"/>
  <c r="G2579" i="8"/>
  <c r="G2580" i="8"/>
  <c r="G2581" i="8"/>
  <c r="G2582" i="8"/>
  <c r="G2583" i="8"/>
  <c r="G2584" i="8"/>
  <c r="G2585" i="8"/>
  <c r="G2586" i="8"/>
  <c r="G2587" i="8"/>
  <c r="G2588" i="8"/>
  <c r="G2589" i="8"/>
  <c r="G2590" i="8"/>
  <c r="G2591" i="8"/>
  <c r="G2592" i="8"/>
  <c r="G2593" i="8"/>
  <c r="G2594" i="8"/>
  <c r="G2595" i="8"/>
  <c r="G2596" i="8"/>
  <c r="G2597" i="8"/>
  <c r="G2598" i="8"/>
  <c r="G2599" i="8"/>
  <c r="G2600" i="8"/>
  <c r="G2601" i="8"/>
  <c r="G2602" i="8"/>
  <c r="G2603" i="8"/>
  <c r="G2604" i="8"/>
  <c r="G2605" i="8"/>
  <c r="G2606" i="8"/>
  <c r="G2607" i="8"/>
  <c r="G2608" i="8"/>
  <c r="G2609" i="8"/>
  <c r="G2610" i="8"/>
  <c r="G2611" i="8"/>
  <c r="G2612" i="8"/>
  <c r="G2613" i="8"/>
  <c r="G2614" i="8"/>
  <c r="G2615" i="8"/>
  <c r="G2616" i="8"/>
  <c r="G2617" i="8"/>
  <c r="G2618" i="8"/>
  <c r="G2619" i="8"/>
  <c r="G2620" i="8"/>
  <c r="G2621" i="8"/>
  <c r="G2622" i="8"/>
  <c r="G2623" i="8"/>
  <c r="G2624" i="8"/>
  <c r="G2625" i="8"/>
  <c r="G2626" i="8"/>
  <c r="G2627" i="8"/>
  <c r="G2628" i="8"/>
  <c r="G2629" i="8"/>
  <c r="G2630" i="8"/>
  <c r="G2631" i="8"/>
  <c r="G2632" i="8"/>
  <c r="G2633" i="8"/>
  <c r="G2634" i="8"/>
  <c r="G2635" i="8"/>
  <c r="G2636" i="8"/>
  <c r="G2637" i="8"/>
  <c r="G2638" i="8"/>
  <c r="G2639" i="8"/>
  <c r="G2640" i="8"/>
  <c r="G2641" i="8"/>
  <c r="G2642" i="8"/>
  <c r="G2643" i="8"/>
  <c r="G2644" i="8"/>
  <c r="G2645" i="8"/>
  <c r="G2646" i="8"/>
  <c r="G2647" i="8"/>
  <c r="G2648" i="8"/>
  <c r="G2649" i="8"/>
  <c r="G2650" i="8"/>
  <c r="G2651" i="8"/>
  <c r="G2652" i="8"/>
  <c r="G2653" i="8"/>
  <c r="G2654" i="8"/>
  <c r="G2655" i="8"/>
  <c r="G2656" i="8"/>
  <c r="G2657" i="8"/>
  <c r="G2658" i="8"/>
  <c r="G2659" i="8"/>
  <c r="G2660" i="8"/>
  <c r="G2661" i="8"/>
  <c r="G2662" i="8"/>
  <c r="G2663" i="8"/>
  <c r="G2664" i="8"/>
  <c r="G2665" i="8"/>
  <c r="G2666" i="8"/>
  <c r="G2667" i="8"/>
  <c r="G2668" i="8"/>
  <c r="G2669" i="8"/>
  <c r="G2670" i="8"/>
  <c r="G2671" i="8"/>
  <c r="G2672" i="8"/>
  <c r="G2673" i="8"/>
  <c r="G2674" i="8"/>
  <c r="G2675" i="8"/>
  <c r="G2676" i="8"/>
  <c r="G2677" i="8"/>
  <c r="G2678" i="8"/>
  <c r="G2679" i="8"/>
  <c r="G2680" i="8"/>
  <c r="G2681" i="8"/>
  <c r="G2682" i="8"/>
  <c r="G2683" i="8"/>
  <c r="G2684" i="8"/>
  <c r="G2685" i="8"/>
  <c r="G2686" i="8"/>
  <c r="G2687" i="8"/>
  <c r="G2688" i="8"/>
  <c r="G2689" i="8"/>
  <c r="G2690" i="8"/>
  <c r="G2691" i="8"/>
  <c r="G2692" i="8"/>
  <c r="G2693" i="8"/>
  <c r="G2694" i="8"/>
  <c r="G2695" i="8"/>
  <c r="G2696" i="8"/>
  <c r="G2697" i="8"/>
  <c r="G2698" i="8"/>
  <c r="G2699" i="8"/>
  <c r="G2700" i="8"/>
  <c r="G2701" i="8"/>
  <c r="G2702" i="8"/>
  <c r="G2703" i="8"/>
  <c r="G2704" i="8"/>
  <c r="G2705" i="8"/>
  <c r="G2706" i="8"/>
  <c r="G2707" i="8"/>
  <c r="G2708" i="8"/>
  <c r="G2709" i="8"/>
  <c r="G2710" i="8"/>
  <c r="G2711" i="8"/>
  <c r="G2712" i="8"/>
  <c r="G2713" i="8"/>
  <c r="G2714" i="8"/>
  <c r="G2715" i="8"/>
  <c r="G2716" i="8"/>
  <c r="G2717" i="8"/>
  <c r="G2718" i="8"/>
  <c r="G2719" i="8"/>
  <c r="G2720" i="8"/>
  <c r="G2721" i="8"/>
  <c r="G2722" i="8"/>
  <c r="G2723" i="8"/>
  <c r="G2724" i="8"/>
  <c r="G2725" i="8"/>
  <c r="G2726" i="8"/>
  <c r="G2727" i="8"/>
  <c r="G2728" i="8"/>
  <c r="G2729" i="8"/>
  <c r="G2730" i="8"/>
  <c r="G2731" i="8"/>
  <c r="G2732" i="8"/>
  <c r="G2733" i="8"/>
  <c r="G2734" i="8"/>
  <c r="G2735" i="8"/>
  <c r="G2736" i="8"/>
  <c r="G2737" i="8"/>
  <c r="G2738" i="8"/>
  <c r="G2739" i="8"/>
  <c r="G2740" i="8"/>
  <c r="G2741" i="8"/>
  <c r="G2742" i="8"/>
  <c r="G2743" i="8"/>
  <c r="G2744" i="8"/>
  <c r="G2745" i="8"/>
  <c r="G2746" i="8"/>
  <c r="G2747" i="8"/>
  <c r="G2748" i="8"/>
  <c r="G2749" i="8"/>
  <c r="G2750" i="8"/>
  <c r="G2751" i="8"/>
  <c r="G2752" i="8"/>
  <c r="G2753" i="8"/>
  <c r="G2754" i="8"/>
  <c r="G2755" i="8"/>
  <c r="G2756" i="8"/>
  <c r="G2757" i="8"/>
  <c r="G2758" i="8"/>
  <c r="G2759" i="8"/>
  <c r="G2760" i="8"/>
  <c r="G2761" i="8"/>
  <c r="G2762" i="8"/>
  <c r="G2763" i="8"/>
  <c r="G2764" i="8"/>
  <c r="G2765" i="8"/>
  <c r="G2766" i="8"/>
  <c r="G2767" i="8"/>
  <c r="G2768" i="8"/>
  <c r="G2769" i="8"/>
  <c r="G2770" i="8"/>
  <c r="G2771" i="8"/>
  <c r="G2772" i="8"/>
  <c r="G2773" i="8"/>
  <c r="G2774" i="8"/>
  <c r="G2775" i="8"/>
  <c r="G2776" i="8"/>
  <c r="G2777" i="8"/>
  <c r="G2778" i="8"/>
  <c r="G2779" i="8"/>
  <c r="G2780" i="8"/>
  <c r="G2781" i="8"/>
  <c r="G2782" i="8"/>
  <c r="G2783" i="8"/>
  <c r="G2784" i="8"/>
  <c r="G2785" i="8"/>
  <c r="G2786" i="8"/>
  <c r="G2787" i="8"/>
  <c r="G2788" i="8"/>
  <c r="G2789" i="8"/>
  <c r="G2790" i="8"/>
  <c r="G2791" i="8"/>
  <c r="G2792" i="8"/>
  <c r="G2793" i="8"/>
  <c r="G2794" i="8"/>
  <c r="G2795" i="8"/>
  <c r="G2796" i="8"/>
  <c r="G2797" i="8"/>
  <c r="G2798" i="8"/>
  <c r="G2799" i="8"/>
  <c r="G2800" i="8"/>
  <c r="G2801" i="8"/>
  <c r="G2802" i="8"/>
  <c r="G2803" i="8"/>
  <c r="G2804" i="8"/>
  <c r="G2805" i="8"/>
  <c r="G2806" i="8"/>
  <c r="G2807" i="8"/>
  <c r="G2808" i="8"/>
  <c r="G2809" i="8"/>
  <c r="G2810" i="8"/>
  <c r="G2811" i="8"/>
  <c r="G2812" i="8"/>
  <c r="G2813" i="8"/>
  <c r="G2814" i="8"/>
  <c r="G2815" i="8"/>
  <c r="G2816" i="8"/>
  <c r="G2817" i="8"/>
  <c r="G2818" i="8"/>
  <c r="G2819" i="8"/>
  <c r="G2820" i="8"/>
  <c r="G2821" i="8"/>
  <c r="G2822" i="8"/>
  <c r="G2823" i="8"/>
  <c r="G2824" i="8"/>
  <c r="G2825" i="8"/>
  <c r="G2826" i="8"/>
  <c r="G2827" i="8"/>
  <c r="G2828" i="8"/>
  <c r="G2829" i="8"/>
  <c r="G2830" i="8"/>
  <c r="G2831" i="8"/>
  <c r="G2832" i="8"/>
  <c r="G2833" i="8"/>
  <c r="G2834" i="8"/>
  <c r="G2835" i="8"/>
  <c r="G2836" i="8"/>
  <c r="G2837" i="8"/>
  <c r="G2838" i="8"/>
  <c r="G2839" i="8"/>
  <c r="G2840" i="8"/>
  <c r="G2841" i="8"/>
  <c r="G2842" i="8"/>
  <c r="G2843" i="8"/>
  <c r="G2844" i="8"/>
  <c r="G2845" i="8"/>
  <c r="G2846" i="8"/>
  <c r="G2847" i="8"/>
  <c r="G2848" i="8"/>
  <c r="G2849" i="8"/>
  <c r="G2850" i="8"/>
  <c r="G2851" i="8"/>
  <c r="G2852" i="8"/>
  <c r="G2853" i="8"/>
  <c r="G2854" i="8"/>
  <c r="G2855" i="8"/>
  <c r="G2856" i="8"/>
  <c r="G2857" i="8"/>
  <c r="G2858" i="8"/>
  <c r="G2859" i="8"/>
  <c r="G2860" i="8"/>
  <c r="G2861" i="8"/>
  <c r="G2862" i="8"/>
  <c r="G2863" i="8"/>
  <c r="G2864" i="8"/>
  <c r="G2865" i="8"/>
  <c r="G2866" i="8"/>
  <c r="G2867" i="8"/>
  <c r="G2868" i="8"/>
  <c r="G2869" i="8"/>
  <c r="G2870" i="8"/>
  <c r="G2871" i="8"/>
  <c r="G2872" i="8"/>
  <c r="G2873" i="8"/>
  <c r="G2874" i="8"/>
  <c r="G2875" i="8"/>
  <c r="G2876" i="8"/>
  <c r="G2877" i="8"/>
  <c r="G2878" i="8"/>
  <c r="G2879" i="8"/>
  <c r="G2880" i="8"/>
  <c r="G2881" i="8"/>
  <c r="G2882" i="8"/>
  <c r="G2883" i="8"/>
  <c r="G2884" i="8"/>
  <c r="G2885" i="8"/>
  <c r="G2886" i="8"/>
  <c r="G2887" i="8"/>
  <c r="G2888" i="8"/>
  <c r="G2889" i="8"/>
  <c r="G2890" i="8"/>
  <c r="G2891" i="8"/>
  <c r="G2892" i="8"/>
  <c r="G2893" i="8"/>
  <c r="G2894" i="8"/>
  <c r="G2895" i="8"/>
  <c r="G2896" i="8"/>
  <c r="G2897" i="8"/>
  <c r="G2898" i="8"/>
  <c r="G2899" i="8"/>
  <c r="G2900" i="8"/>
  <c r="G2901" i="8"/>
  <c r="G2902" i="8"/>
  <c r="G2903" i="8"/>
  <c r="G2904" i="8"/>
  <c r="G2905" i="8"/>
  <c r="G2906" i="8"/>
  <c r="G2907" i="8"/>
  <c r="G2908" i="8"/>
  <c r="G2909" i="8"/>
  <c r="G2910" i="8"/>
  <c r="G2911" i="8"/>
  <c r="G2912" i="8"/>
  <c r="G2913" i="8"/>
  <c r="G2914" i="8"/>
  <c r="G2915" i="8"/>
  <c r="G2916" i="8"/>
  <c r="G2917" i="8"/>
  <c r="G2918" i="8"/>
  <c r="G2919" i="8"/>
  <c r="G2920" i="8"/>
  <c r="G2921" i="8"/>
  <c r="G2922" i="8"/>
  <c r="G2923" i="8"/>
  <c r="G2924" i="8"/>
  <c r="G2925" i="8"/>
  <c r="G2926" i="8"/>
  <c r="G2927" i="8"/>
  <c r="G2928" i="8"/>
  <c r="G2929" i="8"/>
  <c r="G2930" i="8"/>
  <c r="G2931" i="8"/>
  <c r="G2932" i="8"/>
  <c r="G2933" i="8"/>
  <c r="G2934" i="8"/>
  <c r="G2935" i="8"/>
  <c r="G2936" i="8"/>
  <c r="G2937" i="8"/>
  <c r="G2938" i="8"/>
  <c r="G2939" i="8"/>
  <c r="G2940" i="8"/>
  <c r="G2941" i="8"/>
  <c r="G2942" i="8"/>
  <c r="G2943" i="8"/>
  <c r="G2944" i="8"/>
  <c r="G2945" i="8"/>
  <c r="G2946" i="8"/>
  <c r="G2947" i="8"/>
  <c r="G2948" i="8"/>
  <c r="G2949" i="8"/>
  <c r="G2950" i="8"/>
  <c r="G2951" i="8"/>
  <c r="G2952" i="8"/>
  <c r="G2953" i="8"/>
  <c r="G2954" i="8"/>
  <c r="G2955" i="8"/>
  <c r="G2956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  <c r="D653" i="8"/>
  <c r="D654" i="8"/>
  <c r="D655" i="8"/>
  <c r="D656" i="8"/>
  <c r="D657" i="8"/>
  <c r="D658" i="8"/>
  <c r="D659" i="8"/>
  <c r="D660" i="8"/>
  <c r="D661" i="8"/>
  <c r="D662" i="8"/>
  <c r="D663" i="8"/>
  <c r="D664" i="8"/>
  <c r="D665" i="8"/>
  <c r="D666" i="8"/>
  <c r="D667" i="8"/>
  <c r="D668" i="8"/>
  <c r="D669" i="8"/>
  <c r="D670" i="8"/>
  <c r="D671" i="8"/>
  <c r="D672" i="8"/>
  <c r="D673" i="8"/>
  <c r="D674" i="8"/>
  <c r="D675" i="8"/>
  <c r="D676" i="8"/>
  <c r="D677" i="8"/>
  <c r="D678" i="8"/>
  <c r="D679" i="8"/>
  <c r="D680" i="8"/>
  <c r="D681" i="8"/>
  <c r="D682" i="8"/>
  <c r="D683" i="8"/>
  <c r="D684" i="8"/>
  <c r="D685" i="8"/>
  <c r="D686" i="8"/>
  <c r="D687" i="8"/>
  <c r="D688" i="8"/>
  <c r="D689" i="8"/>
  <c r="D690" i="8"/>
  <c r="D691" i="8"/>
  <c r="D692" i="8"/>
  <c r="D693" i="8"/>
  <c r="D694" i="8"/>
  <c r="D695" i="8"/>
  <c r="D696" i="8"/>
  <c r="D697" i="8"/>
  <c r="D698" i="8"/>
  <c r="D699" i="8"/>
  <c r="D700" i="8"/>
  <c r="D701" i="8"/>
  <c r="D702" i="8"/>
  <c r="D703" i="8"/>
  <c r="D704" i="8"/>
  <c r="D705" i="8"/>
  <c r="D706" i="8"/>
  <c r="D707" i="8"/>
  <c r="D708" i="8"/>
  <c r="D709" i="8"/>
  <c r="D710" i="8"/>
  <c r="D711" i="8"/>
  <c r="D712" i="8"/>
  <c r="D713" i="8"/>
  <c r="D714" i="8"/>
  <c r="D715" i="8"/>
  <c r="D716" i="8"/>
  <c r="D717" i="8"/>
  <c r="D718" i="8"/>
  <c r="D719" i="8"/>
  <c r="D720" i="8"/>
  <c r="D721" i="8"/>
  <c r="D722" i="8"/>
  <c r="D723" i="8"/>
  <c r="D724" i="8"/>
  <c r="D725" i="8"/>
  <c r="D726" i="8"/>
  <c r="D727" i="8"/>
  <c r="D728" i="8"/>
  <c r="D729" i="8"/>
  <c r="D730" i="8"/>
  <c r="D731" i="8"/>
  <c r="D732" i="8"/>
  <c r="D733" i="8"/>
  <c r="D734" i="8"/>
  <c r="D735" i="8"/>
  <c r="D736" i="8"/>
  <c r="D737" i="8"/>
  <c r="D738" i="8"/>
  <c r="D739" i="8"/>
  <c r="D740" i="8"/>
  <c r="D741" i="8"/>
  <c r="D742" i="8"/>
  <c r="D743" i="8"/>
  <c r="D744" i="8"/>
  <c r="D745" i="8"/>
  <c r="D746" i="8"/>
  <c r="D747" i="8"/>
  <c r="D748" i="8"/>
  <c r="D749" i="8"/>
  <c r="D750" i="8"/>
  <c r="D751" i="8"/>
  <c r="D752" i="8"/>
  <c r="D753" i="8"/>
  <c r="D754" i="8"/>
  <c r="D755" i="8"/>
  <c r="D756" i="8"/>
  <c r="D757" i="8"/>
  <c r="D758" i="8"/>
  <c r="D759" i="8"/>
  <c r="D760" i="8"/>
  <c r="D761" i="8"/>
  <c r="D762" i="8"/>
  <c r="D763" i="8"/>
  <c r="D764" i="8"/>
  <c r="D765" i="8"/>
  <c r="D766" i="8"/>
  <c r="D767" i="8"/>
  <c r="D768" i="8"/>
  <c r="D769" i="8"/>
  <c r="D770" i="8"/>
  <c r="D771" i="8"/>
  <c r="D772" i="8"/>
  <c r="D773" i="8"/>
  <c r="D774" i="8"/>
  <c r="D775" i="8"/>
  <c r="D776" i="8"/>
  <c r="D777" i="8"/>
  <c r="D778" i="8"/>
  <c r="D779" i="8"/>
  <c r="D780" i="8"/>
  <c r="D781" i="8"/>
  <c r="D782" i="8"/>
  <c r="D783" i="8"/>
  <c r="D784" i="8"/>
  <c r="D785" i="8"/>
  <c r="D786" i="8"/>
  <c r="D787" i="8"/>
  <c r="D788" i="8"/>
  <c r="D789" i="8"/>
  <c r="D790" i="8"/>
  <c r="D791" i="8"/>
  <c r="D792" i="8"/>
  <c r="D793" i="8"/>
  <c r="D794" i="8"/>
  <c r="D795" i="8"/>
  <c r="D796" i="8"/>
  <c r="D797" i="8"/>
  <c r="D798" i="8"/>
  <c r="D799" i="8"/>
  <c r="D800" i="8"/>
  <c r="D801" i="8"/>
  <c r="D802" i="8"/>
  <c r="D803" i="8"/>
  <c r="D804" i="8"/>
  <c r="D805" i="8"/>
  <c r="D806" i="8"/>
  <c r="D807" i="8"/>
  <c r="D808" i="8"/>
  <c r="D809" i="8"/>
  <c r="D810" i="8"/>
  <c r="D811" i="8"/>
  <c r="D812" i="8"/>
  <c r="D813" i="8"/>
  <c r="D814" i="8"/>
  <c r="D815" i="8"/>
  <c r="D816" i="8"/>
  <c r="D817" i="8"/>
  <c r="D818" i="8"/>
  <c r="D819" i="8"/>
  <c r="D820" i="8"/>
  <c r="D821" i="8"/>
  <c r="D822" i="8"/>
  <c r="D823" i="8"/>
  <c r="D824" i="8"/>
  <c r="D825" i="8"/>
  <c r="D826" i="8"/>
  <c r="D827" i="8"/>
  <c r="D828" i="8"/>
  <c r="D829" i="8"/>
  <c r="D830" i="8"/>
  <c r="D831" i="8"/>
  <c r="D832" i="8"/>
  <c r="D833" i="8"/>
  <c r="D834" i="8"/>
  <c r="D835" i="8"/>
  <c r="D836" i="8"/>
  <c r="D837" i="8"/>
  <c r="D838" i="8"/>
  <c r="D839" i="8"/>
  <c r="D840" i="8"/>
  <c r="D841" i="8"/>
  <c r="D842" i="8"/>
  <c r="D843" i="8"/>
  <c r="D844" i="8"/>
  <c r="D845" i="8"/>
  <c r="D846" i="8"/>
  <c r="D847" i="8"/>
  <c r="D848" i="8"/>
  <c r="D849" i="8"/>
  <c r="D850" i="8"/>
  <c r="D851" i="8"/>
  <c r="D852" i="8"/>
  <c r="D853" i="8"/>
  <c r="D854" i="8"/>
  <c r="D855" i="8"/>
  <c r="D856" i="8"/>
  <c r="D857" i="8"/>
  <c r="D858" i="8"/>
  <c r="D859" i="8"/>
  <c r="D860" i="8"/>
  <c r="D861" i="8"/>
  <c r="D862" i="8"/>
  <c r="D863" i="8"/>
  <c r="D864" i="8"/>
  <c r="D865" i="8"/>
  <c r="D866" i="8"/>
  <c r="D867" i="8"/>
  <c r="D868" i="8"/>
  <c r="D869" i="8"/>
  <c r="D870" i="8"/>
  <c r="D871" i="8"/>
  <c r="D872" i="8"/>
  <c r="D873" i="8"/>
  <c r="D874" i="8"/>
  <c r="D875" i="8"/>
  <c r="D876" i="8"/>
  <c r="D877" i="8"/>
  <c r="D878" i="8"/>
  <c r="D879" i="8"/>
  <c r="D880" i="8"/>
  <c r="D881" i="8"/>
  <c r="D882" i="8"/>
  <c r="D883" i="8"/>
  <c r="D884" i="8"/>
  <c r="D885" i="8"/>
  <c r="D886" i="8"/>
  <c r="D887" i="8"/>
  <c r="D888" i="8"/>
  <c r="D889" i="8"/>
  <c r="D890" i="8"/>
  <c r="D891" i="8"/>
  <c r="D892" i="8"/>
  <c r="D893" i="8"/>
  <c r="D894" i="8"/>
  <c r="D895" i="8"/>
  <c r="D896" i="8"/>
  <c r="D897" i="8"/>
  <c r="D898" i="8"/>
  <c r="D899" i="8"/>
  <c r="D900" i="8"/>
  <c r="D901" i="8"/>
  <c r="D902" i="8"/>
  <c r="D903" i="8"/>
  <c r="D904" i="8"/>
  <c r="D905" i="8"/>
  <c r="D906" i="8"/>
  <c r="D907" i="8"/>
  <c r="D908" i="8"/>
  <c r="D909" i="8"/>
  <c r="D910" i="8"/>
  <c r="D911" i="8"/>
  <c r="D912" i="8"/>
  <c r="D913" i="8"/>
  <c r="D914" i="8"/>
  <c r="D915" i="8"/>
  <c r="D916" i="8"/>
  <c r="D917" i="8"/>
  <c r="D918" i="8"/>
  <c r="D919" i="8"/>
  <c r="D920" i="8"/>
  <c r="D921" i="8"/>
  <c r="D922" i="8"/>
  <c r="D923" i="8"/>
  <c r="D924" i="8"/>
  <c r="D925" i="8"/>
  <c r="D926" i="8"/>
  <c r="D927" i="8"/>
  <c r="D928" i="8"/>
  <c r="D929" i="8"/>
  <c r="D930" i="8"/>
  <c r="D931" i="8"/>
  <c r="D932" i="8"/>
  <c r="D933" i="8"/>
  <c r="D934" i="8"/>
  <c r="D935" i="8"/>
  <c r="D936" i="8"/>
  <c r="D937" i="8"/>
  <c r="D938" i="8"/>
  <c r="D939" i="8"/>
  <c r="D940" i="8"/>
  <c r="D941" i="8"/>
  <c r="D942" i="8"/>
  <c r="D943" i="8"/>
  <c r="D944" i="8"/>
  <c r="D945" i="8"/>
  <c r="D946" i="8"/>
  <c r="D947" i="8"/>
  <c r="D948" i="8"/>
  <c r="D949" i="8"/>
  <c r="D950" i="8"/>
  <c r="D951" i="8"/>
  <c r="D952" i="8"/>
  <c r="D953" i="8"/>
  <c r="D954" i="8"/>
  <c r="D955" i="8"/>
  <c r="D956" i="8"/>
  <c r="D957" i="8"/>
  <c r="D958" i="8"/>
  <c r="D959" i="8"/>
  <c r="D960" i="8"/>
  <c r="D961" i="8"/>
  <c r="D962" i="8"/>
  <c r="D963" i="8"/>
  <c r="D964" i="8"/>
  <c r="D965" i="8"/>
  <c r="D966" i="8"/>
  <c r="D967" i="8"/>
  <c r="D968" i="8"/>
  <c r="D969" i="8"/>
  <c r="D970" i="8"/>
  <c r="D971" i="8"/>
  <c r="D972" i="8"/>
  <c r="D973" i="8"/>
  <c r="D974" i="8"/>
  <c r="D975" i="8"/>
  <c r="D976" i="8"/>
  <c r="D977" i="8"/>
  <c r="D978" i="8"/>
  <c r="D979" i="8"/>
  <c r="D980" i="8"/>
  <c r="D981" i="8"/>
  <c r="D982" i="8"/>
  <c r="D983" i="8"/>
  <c r="D984" i="8"/>
  <c r="D985" i="8"/>
  <c r="D986" i="8"/>
  <c r="D987" i="8"/>
  <c r="D988" i="8"/>
  <c r="D989" i="8"/>
  <c r="D990" i="8"/>
  <c r="D991" i="8"/>
  <c r="D992" i="8"/>
  <c r="D993" i="8"/>
  <c r="D994" i="8"/>
  <c r="D995" i="8"/>
  <c r="D996" i="8"/>
  <c r="D997" i="8"/>
  <c r="D998" i="8"/>
  <c r="D999" i="8"/>
  <c r="D1000" i="8"/>
  <c r="D1001" i="8"/>
  <c r="D1002" i="8"/>
  <c r="D1003" i="8"/>
  <c r="D1004" i="8"/>
  <c r="D1005" i="8"/>
  <c r="D1006" i="8"/>
  <c r="D1007" i="8"/>
  <c r="D1008" i="8"/>
  <c r="D1009" i="8"/>
  <c r="D1010" i="8"/>
  <c r="D1011" i="8"/>
  <c r="D1012" i="8"/>
  <c r="D1013" i="8"/>
  <c r="D1014" i="8"/>
  <c r="D1015" i="8"/>
  <c r="D1016" i="8"/>
  <c r="D1017" i="8"/>
  <c r="D1018" i="8"/>
  <c r="D1019" i="8"/>
  <c r="D1020" i="8"/>
  <c r="D1021" i="8"/>
  <c r="D1022" i="8"/>
  <c r="D1023" i="8"/>
  <c r="D1024" i="8"/>
  <c r="D1025" i="8"/>
  <c r="D1026" i="8"/>
  <c r="D1027" i="8"/>
  <c r="D1028" i="8"/>
  <c r="D1029" i="8"/>
  <c r="D1030" i="8"/>
  <c r="D1031" i="8"/>
  <c r="D1032" i="8"/>
  <c r="D1033" i="8"/>
  <c r="D1034" i="8"/>
  <c r="D1035" i="8"/>
  <c r="D1036" i="8"/>
  <c r="D1037" i="8"/>
  <c r="D1038" i="8"/>
  <c r="D1039" i="8"/>
  <c r="D1040" i="8"/>
  <c r="D1041" i="8"/>
  <c r="D1042" i="8"/>
  <c r="D1043" i="8"/>
  <c r="D1044" i="8"/>
  <c r="D1045" i="8"/>
  <c r="D1046" i="8"/>
  <c r="D1047" i="8"/>
  <c r="D1048" i="8"/>
  <c r="D1049" i="8"/>
  <c r="D1050" i="8"/>
  <c r="D1051" i="8"/>
  <c r="D1052" i="8"/>
  <c r="D1053" i="8"/>
  <c r="D1054" i="8"/>
  <c r="D1055" i="8"/>
  <c r="D1056" i="8"/>
  <c r="D1057" i="8"/>
  <c r="D1058" i="8"/>
  <c r="D1059" i="8"/>
  <c r="D1060" i="8"/>
  <c r="D1061" i="8"/>
  <c r="D1062" i="8"/>
  <c r="D1063" i="8"/>
  <c r="D1064" i="8"/>
  <c r="D1065" i="8"/>
  <c r="D1066" i="8"/>
  <c r="D1067" i="8"/>
  <c r="D1068" i="8"/>
  <c r="D1069" i="8"/>
  <c r="D1070" i="8"/>
  <c r="D1071" i="8"/>
  <c r="D1072" i="8"/>
  <c r="D1073" i="8"/>
  <c r="D1074" i="8"/>
  <c r="D1075" i="8"/>
  <c r="D1076" i="8"/>
  <c r="D1077" i="8"/>
  <c r="D1078" i="8"/>
  <c r="D1079" i="8"/>
  <c r="D1080" i="8"/>
  <c r="D1081" i="8"/>
  <c r="D1082" i="8"/>
  <c r="D1083" i="8"/>
  <c r="D1084" i="8"/>
  <c r="D1085" i="8"/>
  <c r="D1086" i="8"/>
  <c r="D1087" i="8"/>
  <c r="D1088" i="8"/>
  <c r="D1089" i="8"/>
  <c r="D1090" i="8"/>
  <c r="D1091" i="8"/>
  <c r="D1092" i="8"/>
  <c r="D1093" i="8"/>
  <c r="D1094" i="8"/>
  <c r="D1095" i="8"/>
  <c r="D1096" i="8"/>
  <c r="D1097" i="8"/>
  <c r="D1098" i="8"/>
  <c r="D1099" i="8"/>
  <c r="D1100" i="8"/>
  <c r="D1101" i="8"/>
  <c r="D1102" i="8"/>
  <c r="D1103" i="8"/>
  <c r="D1104" i="8"/>
  <c r="D1105" i="8"/>
  <c r="D1106" i="8"/>
  <c r="D1107" i="8"/>
  <c r="D1108" i="8"/>
  <c r="D1109" i="8"/>
  <c r="D1110" i="8"/>
  <c r="D1111" i="8"/>
  <c r="D1112" i="8"/>
  <c r="D1113" i="8"/>
  <c r="D1114" i="8"/>
  <c r="D1115" i="8"/>
  <c r="D1116" i="8"/>
  <c r="D1117" i="8"/>
  <c r="D1118" i="8"/>
  <c r="D1119" i="8"/>
  <c r="D1120" i="8"/>
  <c r="D1121" i="8"/>
  <c r="D1122" i="8"/>
  <c r="D1123" i="8"/>
  <c r="D1124" i="8"/>
  <c r="D1125" i="8"/>
  <c r="D1126" i="8"/>
  <c r="D1127" i="8"/>
  <c r="D1128" i="8"/>
  <c r="D1129" i="8"/>
  <c r="D1130" i="8"/>
  <c r="D1131" i="8"/>
  <c r="D1132" i="8"/>
  <c r="D1133" i="8"/>
  <c r="D1134" i="8"/>
  <c r="D1135" i="8"/>
  <c r="D1136" i="8"/>
  <c r="D1137" i="8"/>
  <c r="D1138" i="8"/>
  <c r="D1139" i="8"/>
  <c r="D1140" i="8"/>
  <c r="D1141" i="8"/>
  <c r="D1142" i="8"/>
  <c r="D1143" i="8"/>
  <c r="D1144" i="8"/>
  <c r="D1145" i="8"/>
  <c r="D1146" i="8"/>
  <c r="D1147" i="8"/>
  <c r="D1148" i="8"/>
  <c r="D1149" i="8"/>
  <c r="D1150" i="8"/>
  <c r="D1151" i="8"/>
  <c r="D1152" i="8"/>
  <c r="D1153" i="8"/>
  <c r="D1154" i="8"/>
  <c r="D1155" i="8"/>
  <c r="D1156" i="8"/>
  <c r="D1157" i="8"/>
  <c r="D1158" i="8"/>
  <c r="D1159" i="8"/>
  <c r="D1160" i="8"/>
  <c r="D1161" i="8"/>
  <c r="D1162" i="8"/>
  <c r="D1163" i="8"/>
  <c r="D1164" i="8"/>
  <c r="D1165" i="8"/>
  <c r="D1166" i="8"/>
  <c r="D1167" i="8"/>
  <c r="D1168" i="8"/>
  <c r="D1169" i="8"/>
  <c r="D1170" i="8"/>
  <c r="D1171" i="8"/>
  <c r="D1172" i="8"/>
  <c r="D1173" i="8"/>
  <c r="D1174" i="8"/>
  <c r="D1175" i="8"/>
  <c r="D1176" i="8"/>
  <c r="D1177" i="8"/>
  <c r="D1178" i="8"/>
  <c r="D1179" i="8"/>
  <c r="D1180" i="8"/>
  <c r="D1181" i="8"/>
  <c r="D1182" i="8"/>
  <c r="D1183" i="8"/>
  <c r="D1184" i="8"/>
  <c r="D1185" i="8"/>
  <c r="D1186" i="8"/>
  <c r="D1187" i="8"/>
  <c r="D1188" i="8"/>
  <c r="D1189" i="8"/>
  <c r="D1190" i="8"/>
  <c r="D1191" i="8"/>
  <c r="D1192" i="8"/>
  <c r="D1193" i="8"/>
  <c r="D1194" i="8"/>
  <c r="D1195" i="8"/>
  <c r="D1196" i="8"/>
  <c r="D1197" i="8"/>
  <c r="D1198" i="8"/>
  <c r="D1199" i="8"/>
  <c r="D1200" i="8"/>
  <c r="D1201" i="8"/>
  <c r="D1202" i="8"/>
  <c r="D1203" i="8"/>
  <c r="D1204" i="8"/>
  <c r="D1205" i="8"/>
  <c r="D1206" i="8"/>
  <c r="D1207" i="8"/>
  <c r="D1208" i="8"/>
  <c r="D1209" i="8"/>
  <c r="D1210" i="8"/>
  <c r="D1211" i="8"/>
  <c r="D1212" i="8"/>
  <c r="D1213" i="8"/>
  <c r="D1214" i="8"/>
  <c r="D1215" i="8"/>
  <c r="D1216" i="8"/>
  <c r="D1217" i="8"/>
  <c r="D1218" i="8"/>
  <c r="D1219" i="8"/>
  <c r="D1220" i="8"/>
  <c r="D1221" i="8"/>
  <c r="D1222" i="8"/>
  <c r="D1223" i="8"/>
  <c r="D1224" i="8"/>
  <c r="D1225" i="8"/>
  <c r="D1226" i="8"/>
  <c r="D1227" i="8"/>
  <c r="D1228" i="8"/>
  <c r="D1229" i="8"/>
  <c r="D1230" i="8"/>
  <c r="D1231" i="8"/>
  <c r="D1232" i="8"/>
  <c r="D1233" i="8"/>
  <c r="D1234" i="8"/>
  <c r="D1235" i="8"/>
  <c r="D1236" i="8"/>
  <c r="D1237" i="8"/>
  <c r="D1238" i="8"/>
  <c r="D1239" i="8"/>
  <c r="D1240" i="8"/>
  <c r="D1241" i="8"/>
  <c r="D1242" i="8"/>
  <c r="D1243" i="8"/>
  <c r="D1244" i="8"/>
  <c r="D1245" i="8"/>
  <c r="D1246" i="8"/>
  <c r="D1247" i="8"/>
  <c r="D1248" i="8"/>
  <c r="D1249" i="8"/>
  <c r="D1250" i="8"/>
  <c r="D1251" i="8"/>
  <c r="D1252" i="8"/>
  <c r="D1253" i="8"/>
  <c r="D1254" i="8"/>
  <c r="D1255" i="8"/>
  <c r="D1256" i="8"/>
  <c r="D1257" i="8"/>
  <c r="D1258" i="8"/>
  <c r="D1259" i="8"/>
  <c r="D1260" i="8"/>
  <c r="D1261" i="8"/>
  <c r="D1262" i="8"/>
  <c r="D1263" i="8"/>
  <c r="D1264" i="8"/>
  <c r="D1265" i="8"/>
  <c r="D1266" i="8"/>
  <c r="D1267" i="8"/>
  <c r="D1268" i="8"/>
  <c r="D1269" i="8"/>
  <c r="D1270" i="8"/>
  <c r="D1271" i="8"/>
  <c r="D1272" i="8"/>
  <c r="D1273" i="8"/>
  <c r="D1274" i="8"/>
  <c r="D1275" i="8"/>
  <c r="D1276" i="8"/>
  <c r="D1277" i="8"/>
  <c r="D1278" i="8"/>
  <c r="D1279" i="8"/>
  <c r="D1280" i="8"/>
  <c r="D1281" i="8"/>
  <c r="D1282" i="8"/>
  <c r="D1283" i="8"/>
  <c r="D1284" i="8"/>
  <c r="D1285" i="8"/>
  <c r="D1286" i="8"/>
  <c r="D1287" i="8"/>
  <c r="D1288" i="8"/>
  <c r="D1289" i="8"/>
  <c r="D1290" i="8"/>
  <c r="D1291" i="8"/>
  <c r="D1292" i="8"/>
  <c r="D1293" i="8"/>
  <c r="D1294" i="8"/>
  <c r="D1295" i="8"/>
  <c r="D1296" i="8"/>
  <c r="D1297" i="8"/>
  <c r="D1298" i="8"/>
  <c r="D1299" i="8"/>
  <c r="D1300" i="8"/>
  <c r="D1301" i="8"/>
  <c r="D1302" i="8"/>
  <c r="D1303" i="8"/>
  <c r="D1304" i="8"/>
  <c r="D1305" i="8"/>
  <c r="D1306" i="8"/>
  <c r="D1307" i="8"/>
  <c r="D1308" i="8"/>
  <c r="D1309" i="8"/>
  <c r="D1310" i="8"/>
  <c r="D1311" i="8"/>
  <c r="D1312" i="8"/>
  <c r="D1313" i="8"/>
  <c r="D1314" i="8"/>
  <c r="D1315" i="8"/>
  <c r="D1316" i="8"/>
  <c r="D1317" i="8"/>
  <c r="D1318" i="8"/>
  <c r="D1319" i="8"/>
  <c r="D1320" i="8"/>
  <c r="D1321" i="8"/>
  <c r="D1322" i="8"/>
  <c r="D1323" i="8"/>
  <c r="D1324" i="8"/>
  <c r="D1325" i="8"/>
  <c r="D1326" i="8"/>
  <c r="D1327" i="8"/>
  <c r="D1328" i="8"/>
  <c r="D1329" i="8"/>
  <c r="D1330" i="8"/>
  <c r="D1331" i="8"/>
  <c r="D1332" i="8"/>
  <c r="D1333" i="8"/>
  <c r="D1334" i="8"/>
  <c r="D1335" i="8"/>
  <c r="D1336" i="8"/>
  <c r="D1337" i="8"/>
  <c r="D1338" i="8"/>
  <c r="D1339" i="8"/>
  <c r="D1340" i="8"/>
  <c r="D1341" i="8"/>
  <c r="D1342" i="8"/>
  <c r="D1343" i="8"/>
  <c r="D1344" i="8"/>
  <c r="D1345" i="8"/>
  <c r="D1346" i="8"/>
  <c r="D1347" i="8"/>
  <c r="D1348" i="8"/>
  <c r="D1349" i="8"/>
  <c r="D1350" i="8"/>
  <c r="D1351" i="8"/>
  <c r="D1352" i="8"/>
  <c r="D1353" i="8"/>
  <c r="D1354" i="8"/>
  <c r="D1355" i="8"/>
  <c r="D1356" i="8"/>
  <c r="D1357" i="8"/>
  <c r="D1358" i="8"/>
  <c r="D1359" i="8"/>
  <c r="D1360" i="8"/>
  <c r="D1361" i="8"/>
  <c r="D1362" i="8"/>
  <c r="D1363" i="8"/>
  <c r="D1364" i="8"/>
  <c r="D1365" i="8"/>
  <c r="D1366" i="8"/>
  <c r="D1367" i="8"/>
  <c r="D1368" i="8"/>
  <c r="D1369" i="8"/>
  <c r="D1370" i="8"/>
  <c r="D1371" i="8"/>
  <c r="D1372" i="8"/>
  <c r="D1373" i="8"/>
  <c r="D1374" i="8"/>
  <c r="D1375" i="8"/>
  <c r="D1376" i="8"/>
  <c r="D1377" i="8"/>
  <c r="D1378" i="8"/>
  <c r="D1379" i="8"/>
  <c r="D1380" i="8"/>
  <c r="D1381" i="8"/>
  <c r="D1382" i="8"/>
  <c r="D1383" i="8"/>
  <c r="D1384" i="8"/>
  <c r="D1385" i="8"/>
  <c r="D1386" i="8"/>
  <c r="D1387" i="8"/>
  <c r="D1388" i="8"/>
  <c r="D1389" i="8"/>
  <c r="D1390" i="8"/>
  <c r="D1391" i="8"/>
  <c r="D1392" i="8"/>
  <c r="D1393" i="8"/>
  <c r="D1394" i="8"/>
  <c r="D1395" i="8"/>
  <c r="D1396" i="8"/>
  <c r="D1397" i="8"/>
  <c r="D1398" i="8"/>
  <c r="D1399" i="8"/>
  <c r="D1400" i="8"/>
  <c r="D1401" i="8"/>
  <c r="D1402" i="8"/>
  <c r="D1403" i="8"/>
  <c r="D1404" i="8"/>
  <c r="D1405" i="8"/>
  <c r="D1406" i="8"/>
  <c r="D1407" i="8"/>
  <c r="D1408" i="8"/>
  <c r="D1409" i="8"/>
  <c r="D1410" i="8"/>
  <c r="D1411" i="8"/>
  <c r="D1412" i="8"/>
  <c r="D1413" i="8"/>
  <c r="D1414" i="8"/>
  <c r="D1415" i="8"/>
  <c r="D1416" i="8"/>
  <c r="D1417" i="8"/>
  <c r="D1418" i="8"/>
  <c r="D1419" i="8"/>
  <c r="D1420" i="8"/>
  <c r="D1421" i="8"/>
  <c r="D1422" i="8"/>
  <c r="D1423" i="8"/>
  <c r="D1424" i="8"/>
  <c r="D1425" i="8"/>
  <c r="D1426" i="8"/>
  <c r="D1427" i="8"/>
  <c r="D1428" i="8"/>
  <c r="D1429" i="8"/>
  <c r="D1430" i="8"/>
  <c r="D1431" i="8"/>
  <c r="D1432" i="8"/>
  <c r="D1433" i="8"/>
  <c r="D1434" i="8"/>
  <c r="D1435" i="8"/>
  <c r="D1436" i="8"/>
  <c r="D1437" i="8"/>
  <c r="D1438" i="8"/>
  <c r="D1439" i="8"/>
  <c r="D1440" i="8"/>
  <c r="D1441" i="8"/>
  <c r="D1442" i="8"/>
  <c r="D1443" i="8"/>
  <c r="D1444" i="8"/>
  <c r="D1445" i="8"/>
  <c r="D1446" i="8"/>
  <c r="D1447" i="8"/>
  <c r="D1448" i="8"/>
  <c r="D1449" i="8"/>
  <c r="D1450" i="8"/>
  <c r="D1451" i="8"/>
  <c r="D1452" i="8"/>
  <c r="D1453" i="8"/>
  <c r="D1454" i="8"/>
  <c r="D1455" i="8"/>
  <c r="D1456" i="8"/>
  <c r="D1457" i="8"/>
  <c r="D1458" i="8"/>
  <c r="D1459" i="8"/>
  <c r="D1460" i="8"/>
  <c r="D1461" i="8"/>
  <c r="D1462" i="8"/>
  <c r="D1463" i="8"/>
  <c r="D1464" i="8"/>
  <c r="D1465" i="8"/>
  <c r="D1466" i="8"/>
  <c r="D1467" i="8"/>
  <c r="D1468" i="8"/>
  <c r="D1469" i="8"/>
  <c r="D1470" i="8"/>
  <c r="D1471" i="8"/>
  <c r="D1472" i="8"/>
  <c r="D1473" i="8"/>
  <c r="D1474" i="8"/>
  <c r="D1475" i="8"/>
  <c r="D1476" i="8"/>
  <c r="D1477" i="8"/>
  <c r="D1478" i="8"/>
  <c r="D1479" i="8"/>
  <c r="D1480" i="8"/>
  <c r="D1481" i="8"/>
  <c r="D1482" i="8"/>
  <c r="D1483" i="8"/>
  <c r="D1484" i="8"/>
  <c r="D1485" i="8"/>
  <c r="D1486" i="8"/>
  <c r="D1487" i="8"/>
  <c r="D1488" i="8"/>
  <c r="D1489" i="8"/>
  <c r="D1490" i="8"/>
  <c r="D1491" i="8"/>
  <c r="D1492" i="8"/>
  <c r="D1493" i="8"/>
  <c r="D1494" i="8"/>
  <c r="D1495" i="8"/>
  <c r="D1496" i="8"/>
  <c r="D1497" i="8"/>
  <c r="D1498" i="8"/>
  <c r="D1499" i="8"/>
  <c r="D1500" i="8"/>
  <c r="D1501" i="8"/>
  <c r="D1502" i="8"/>
  <c r="D1503" i="8"/>
  <c r="D1504" i="8"/>
  <c r="D1505" i="8"/>
  <c r="D1506" i="8"/>
  <c r="D1507" i="8"/>
  <c r="D1508" i="8"/>
  <c r="D1509" i="8"/>
  <c r="D1510" i="8"/>
  <c r="D1511" i="8"/>
  <c r="D1512" i="8"/>
  <c r="D1513" i="8"/>
  <c r="D1514" i="8"/>
  <c r="D1515" i="8"/>
  <c r="D1516" i="8"/>
  <c r="D1517" i="8"/>
  <c r="D1518" i="8"/>
  <c r="D1519" i="8"/>
  <c r="D1520" i="8"/>
  <c r="D1521" i="8"/>
  <c r="D1522" i="8"/>
  <c r="D1523" i="8"/>
  <c r="D1524" i="8"/>
  <c r="D1525" i="8"/>
  <c r="D1526" i="8"/>
  <c r="D1527" i="8"/>
  <c r="D1528" i="8"/>
  <c r="D1529" i="8"/>
  <c r="D1530" i="8"/>
  <c r="D1531" i="8"/>
  <c r="D1532" i="8"/>
  <c r="D1533" i="8"/>
  <c r="D1534" i="8"/>
  <c r="D1535" i="8"/>
  <c r="D1536" i="8"/>
  <c r="D1537" i="8"/>
  <c r="D1538" i="8"/>
  <c r="D1539" i="8"/>
  <c r="D1540" i="8"/>
  <c r="D1541" i="8"/>
  <c r="D1542" i="8"/>
  <c r="D1543" i="8"/>
  <c r="D1544" i="8"/>
  <c r="D1545" i="8"/>
  <c r="D1546" i="8"/>
  <c r="D1547" i="8"/>
  <c r="D1548" i="8"/>
  <c r="D1549" i="8"/>
  <c r="D1550" i="8"/>
  <c r="D1551" i="8"/>
  <c r="D1552" i="8"/>
  <c r="D1553" i="8"/>
  <c r="D1554" i="8"/>
  <c r="D1555" i="8"/>
  <c r="D1556" i="8"/>
  <c r="D1557" i="8"/>
  <c r="D1558" i="8"/>
  <c r="D1559" i="8"/>
  <c r="D1560" i="8"/>
  <c r="D1561" i="8"/>
  <c r="D1562" i="8"/>
  <c r="D1563" i="8"/>
  <c r="D1564" i="8"/>
  <c r="D1565" i="8"/>
  <c r="D1566" i="8"/>
  <c r="D1567" i="8"/>
  <c r="D1568" i="8"/>
  <c r="D1569" i="8"/>
  <c r="D1570" i="8"/>
  <c r="D1571" i="8"/>
  <c r="D1572" i="8"/>
  <c r="D1573" i="8"/>
  <c r="D1574" i="8"/>
  <c r="D1575" i="8"/>
  <c r="D1576" i="8"/>
  <c r="D1577" i="8"/>
  <c r="D1578" i="8"/>
  <c r="D1579" i="8"/>
  <c r="D1580" i="8"/>
  <c r="D1581" i="8"/>
  <c r="D1582" i="8"/>
  <c r="D1583" i="8"/>
  <c r="D1584" i="8"/>
  <c r="D1585" i="8"/>
  <c r="D1586" i="8"/>
  <c r="D1587" i="8"/>
  <c r="D1588" i="8"/>
  <c r="D1589" i="8"/>
  <c r="D1590" i="8"/>
  <c r="D1591" i="8"/>
  <c r="D1592" i="8"/>
  <c r="D1593" i="8"/>
  <c r="D1594" i="8"/>
  <c r="D1595" i="8"/>
  <c r="D1596" i="8"/>
  <c r="D1597" i="8"/>
  <c r="D1598" i="8"/>
  <c r="D1599" i="8"/>
  <c r="D1600" i="8"/>
  <c r="D1601" i="8"/>
  <c r="D1602" i="8"/>
  <c r="D1603" i="8"/>
  <c r="D1604" i="8"/>
  <c r="D1605" i="8"/>
  <c r="D1606" i="8"/>
  <c r="D1607" i="8"/>
  <c r="D1608" i="8"/>
  <c r="D1609" i="8"/>
  <c r="D1610" i="8"/>
  <c r="D1611" i="8"/>
  <c r="D1612" i="8"/>
  <c r="D1613" i="8"/>
  <c r="D1614" i="8"/>
  <c r="D1615" i="8"/>
  <c r="D1616" i="8"/>
  <c r="D1617" i="8"/>
  <c r="D1618" i="8"/>
  <c r="D1619" i="8"/>
  <c r="D1620" i="8"/>
  <c r="D1621" i="8"/>
  <c r="D1622" i="8"/>
  <c r="D1623" i="8"/>
  <c r="D1624" i="8"/>
  <c r="D1625" i="8"/>
  <c r="D1626" i="8"/>
  <c r="D1627" i="8"/>
  <c r="D1628" i="8"/>
  <c r="D1629" i="8"/>
  <c r="D1630" i="8"/>
  <c r="D1631" i="8"/>
  <c r="D1632" i="8"/>
  <c r="D1633" i="8"/>
  <c r="D1634" i="8"/>
  <c r="D1635" i="8"/>
  <c r="D1636" i="8"/>
  <c r="D1637" i="8"/>
  <c r="D1638" i="8"/>
  <c r="D1639" i="8"/>
  <c r="D1640" i="8"/>
  <c r="D1641" i="8"/>
  <c r="D1642" i="8"/>
  <c r="D1643" i="8"/>
  <c r="D1644" i="8"/>
  <c r="D1645" i="8"/>
  <c r="D1646" i="8"/>
  <c r="D1647" i="8"/>
  <c r="D1648" i="8"/>
  <c r="D1649" i="8"/>
  <c r="D1650" i="8"/>
  <c r="D1651" i="8"/>
  <c r="D1652" i="8"/>
  <c r="D1653" i="8"/>
  <c r="D1654" i="8"/>
  <c r="D1655" i="8"/>
  <c r="D1656" i="8"/>
  <c r="D1657" i="8"/>
  <c r="D1658" i="8"/>
  <c r="D1659" i="8"/>
  <c r="D1660" i="8"/>
  <c r="D1661" i="8"/>
  <c r="D1662" i="8"/>
  <c r="D1663" i="8"/>
  <c r="D1664" i="8"/>
  <c r="D1665" i="8"/>
  <c r="D1666" i="8"/>
  <c r="D1667" i="8"/>
  <c r="D1668" i="8"/>
  <c r="D1669" i="8"/>
  <c r="D1670" i="8"/>
  <c r="D1671" i="8"/>
  <c r="D1672" i="8"/>
  <c r="D1673" i="8"/>
  <c r="D1674" i="8"/>
  <c r="D1675" i="8"/>
  <c r="D1676" i="8"/>
  <c r="D1677" i="8"/>
  <c r="D1678" i="8"/>
  <c r="D1679" i="8"/>
  <c r="D1680" i="8"/>
  <c r="D1681" i="8"/>
  <c r="D1682" i="8"/>
  <c r="D1683" i="8"/>
  <c r="D1684" i="8"/>
  <c r="D1685" i="8"/>
  <c r="D1686" i="8"/>
  <c r="D1687" i="8"/>
  <c r="D1688" i="8"/>
  <c r="D1689" i="8"/>
  <c r="D1690" i="8"/>
  <c r="D1691" i="8"/>
  <c r="D1692" i="8"/>
  <c r="D1693" i="8"/>
  <c r="D1694" i="8"/>
  <c r="D1695" i="8"/>
  <c r="D1696" i="8"/>
  <c r="D1697" i="8"/>
  <c r="D1698" i="8"/>
  <c r="D1699" i="8"/>
  <c r="D1700" i="8"/>
  <c r="D1701" i="8"/>
  <c r="D1702" i="8"/>
  <c r="D1703" i="8"/>
  <c r="D1704" i="8"/>
  <c r="D1705" i="8"/>
  <c r="D1706" i="8"/>
  <c r="D1707" i="8"/>
  <c r="D1708" i="8"/>
  <c r="D1709" i="8"/>
  <c r="D1710" i="8"/>
  <c r="D1711" i="8"/>
  <c r="D1712" i="8"/>
  <c r="D1713" i="8"/>
  <c r="D1714" i="8"/>
  <c r="D1715" i="8"/>
  <c r="D1716" i="8"/>
  <c r="D1717" i="8"/>
  <c r="D1718" i="8"/>
  <c r="D1719" i="8"/>
  <c r="D1720" i="8"/>
  <c r="D1721" i="8"/>
  <c r="D1722" i="8"/>
  <c r="D1723" i="8"/>
  <c r="D1724" i="8"/>
  <c r="D1725" i="8"/>
  <c r="D1726" i="8"/>
  <c r="D1727" i="8"/>
  <c r="D1728" i="8"/>
  <c r="D1729" i="8"/>
  <c r="D1730" i="8"/>
  <c r="D1731" i="8"/>
  <c r="D1732" i="8"/>
  <c r="D1733" i="8"/>
  <c r="D1734" i="8"/>
  <c r="D1735" i="8"/>
  <c r="D1736" i="8"/>
  <c r="D1737" i="8"/>
  <c r="D1738" i="8"/>
  <c r="D1739" i="8"/>
  <c r="D1740" i="8"/>
  <c r="D1741" i="8"/>
  <c r="D1742" i="8"/>
  <c r="D1743" i="8"/>
  <c r="D1744" i="8"/>
  <c r="D1745" i="8"/>
  <c r="D1746" i="8"/>
  <c r="D1747" i="8"/>
  <c r="D1748" i="8"/>
  <c r="D1749" i="8"/>
  <c r="D1750" i="8"/>
  <c r="D1751" i="8"/>
  <c r="D1752" i="8"/>
  <c r="D1753" i="8"/>
  <c r="D1754" i="8"/>
  <c r="D1755" i="8"/>
  <c r="D1756" i="8"/>
  <c r="D1757" i="8"/>
  <c r="D1758" i="8"/>
  <c r="D1759" i="8"/>
  <c r="D1760" i="8"/>
  <c r="D1761" i="8"/>
  <c r="D1762" i="8"/>
  <c r="D1763" i="8"/>
  <c r="D1764" i="8"/>
  <c r="D1765" i="8"/>
  <c r="D1766" i="8"/>
  <c r="D1767" i="8"/>
  <c r="D1768" i="8"/>
  <c r="D1769" i="8"/>
  <c r="D1770" i="8"/>
  <c r="D1771" i="8"/>
  <c r="D1772" i="8"/>
  <c r="D1773" i="8"/>
  <c r="D1774" i="8"/>
  <c r="D1775" i="8"/>
  <c r="D1776" i="8"/>
  <c r="D1777" i="8"/>
  <c r="D1778" i="8"/>
  <c r="D1779" i="8"/>
  <c r="D1780" i="8"/>
  <c r="D1781" i="8"/>
  <c r="D1782" i="8"/>
  <c r="D1783" i="8"/>
  <c r="D1784" i="8"/>
  <c r="D1785" i="8"/>
  <c r="D1786" i="8"/>
  <c r="D1787" i="8"/>
  <c r="D1788" i="8"/>
  <c r="D1789" i="8"/>
  <c r="D1790" i="8"/>
  <c r="D1791" i="8"/>
  <c r="D1792" i="8"/>
  <c r="D1793" i="8"/>
  <c r="D1794" i="8"/>
  <c r="D1795" i="8"/>
  <c r="D1796" i="8"/>
  <c r="D1797" i="8"/>
  <c r="D1798" i="8"/>
  <c r="D1799" i="8"/>
  <c r="D1800" i="8"/>
  <c r="D1801" i="8"/>
  <c r="D1802" i="8"/>
  <c r="D1803" i="8"/>
  <c r="D1804" i="8"/>
  <c r="D1805" i="8"/>
  <c r="D1806" i="8"/>
  <c r="D1807" i="8"/>
  <c r="D1808" i="8"/>
  <c r="D1809" i="8"/>
  <c r="D1810" i="8"/>
  <c r="D1811" i="8"/>
  <c r="D1812" i="8"/>
  <c r="D1813" i="8"/>
  <c r="D1814" i="8"/>
  <c r="D1815" i="8"/>
  <c r="D1816" i="8"/>
  <c r="D1817" i="8"/>
  <c r="D1818" i="8"/>
  <c r="D1819" i="8"/>
  <c r="D1820" i="8"/>
  <c r="D1821" i="8"/>
  <c r="D1822" i="8"/>
  <c r="D1823" i="8"/>
  <c r="D1824" i="8"/>
  <c r="D1825" i="8"/>
  <c r="D1826" i="8"/>
  <c r="D1827" i="8"/>
  <c r="D1828" i="8"/>
  <c r="D1829" i="8"/>
  <c r="D1830" i="8"/>
  <c r="D1831" i="8"/>
  <c r="D1832" i="8"/>
  <c r="D1833" i="8"/>
  <c r="D1834" i="8"/>
  <c r="D1835" i="8"/>
  <c r="D1836" i="8"/>
  <c r="D1837" i="8"/>
  <c r="D1838" i="8"/>
  <c r="D1839" i="8"/>
  <c r="D1840" i="8"/>
  <c r="D1841" i="8"/>
  <c r="D1842" i="8"/>
  <c r="D1843" i="8"/>
  <c r="D1844" i="8"/>
  <c r="D1845" i="8"/>
  <c r="D1846" i="8"/>
  <c r="D1847" i="8"/>
  <c r="D1848" i="8"/>
  <c r="D1849" i="8"/>
  <c r="D1850" i="8"/>
  <c r="D1851" i="8"/>
  <c r="D1852" i="8"/>
  <c r="D1853" i="8"/>
  <c r="D1854" i="8"/>
  <c r="D1855" i="8"/>
  <c r="D1856" i="8"/>
  <c r="D1857" i="8"/>
  <c r="D1858" i="8"/>
  <c r="D1859" i="8"/>
  <c r="D1860" i="8"/>
  <c r="D1861" i="8"/>
  <c r="D1862" i="8"/>
  <c r="D1863" i="8"/>
  <c r="D1864" i="8"/>
  <c r="D1865" i="8"/>
  <c r="D1866" i="8"/>
  <c r="D1867" i="8"/>
  <c r="D1868" i="8"/>
  <c r="D1869" i="8"/>
  <c r="D1870" i="8"/>
  <c r="D1871" i="8"/>
  <c r="D1872" i="8"/>
  <c r="D1873" i="8"/>
  <c r="D1874" i="8"/>
  <c r="D1875" i="8"/>
  <c r="D1876" i="8"/>
  <c r="D1877" i="8"/>
  <c r="D1878" i="8"/>
  <c r="D1879" i="8"/>
  <c r="D1880" i="8"/>
  <c r="D1881" i="8"/>
  <c r="D1882" i="8"/>
  <c r="D1883" i="8"/>
  <c r="D1884" i="8"/>
  <c r="D1885" i="8"/>
  <c r="D1886" i="8"/>
  <c r="D1887" i="8"/>
  <c r="D1888" i="8"/>
  <c r="D1889" i="8"/>
  <c r="D1890" i="8"/>
  <c r="D1891" i="8"/>
  <c r="D1892" i="8"/>
  <c r="D1893" i="8"/>
  <c r="D1894" i="8"/>
  <c r="D1895" i="8"/>
  <c r="D1896" i="8"/>
  <c r="D1897" i="8"/>
  <c r="D1898" i="8"/>
  <c r="D1899" i="8"/>
  <c r="D1900" i="8"/>
  <c r="D1901" i="8"/>
  <c r="D1902" i="8"/>
  <c r="D1903" i="8"/>
  <c r="D1904" i="8"/>
  <c r="D1905" i="8"/>
  <c r="D1906" i="8"/>
  <c r="D1907" i="8"/>
  <c r="D1908" i="8"/>
  <c r="D1909" i="8"/>
  <c r="D1910" i="8"/>
  <c r="D1911" i="8"/>
  <c r="D1912" i="8"/>
  <c r="D1913" i="8"/>
  <c r="D1914" i="8"/>
  <c r="D1915" i="8"/>
  <c r="D1916" i="8"/>
  <c r="D1917" i="8"/>
  <c r="D1918" i="8"/>
  <c r="D1919" i="8"/>
  <c r="D1920" i="8"/>
  <c r="D1921" i="8"/>
  <c r="D1922" i="8"/>
  <c r="D1923" i="8"/>
  <c r="D1924" i="8"/>
  <c r="D1925" i="8"/>
  <c r="D1926" i="8"/>
  <c r="D1927" i="8"/>
  <c r="D1928" i="8"/>
  <c r="D1929" i="8"/>
  <c r="D1930" i="8"/>
  <c r="D1931" i="8"/>
  <c r="D1932" i="8"/>
  <c r="D1933" i="8"/>
  <c r="D1934" i="8"/>
  <c r="D1935" i="8"/>
  <c r="D1936" i="8"/>
  <c r="D1937" i="8"/>
  <c r="D1938" i="8"/>
  <c r="D1939" i="8"/>
  <c r="D1940" i="8"/>
  <c r="D1941" i="8"/>
  <c r="D1942" i="8"/>
  <c r="D1943" i="8"/>
  <c r="D1944" i="8"/>
  <c r="D1945" i="8"/>
  <c r="D1946" i="8"/>
  <c r="D1947" i="8"/>
  <c r="D1948" i="8"/>
  <c r="D1949" i="8"/>
  <c r="D1950" i="8"/>
  <c r="D1951" i="8"/>
  <c r="D1952" i="8"/>
  <c r="D1953" i="8"/>
  <c r="D1954" i="8"/>
  <c r="D1955" i="8"/>
  <c r="D1956" i="8"/>
  <c r="D1957" i="8"/>
  <c r="D1958" i="8"/>
  <c r="D1959" i="8"/>
  <c r="D1960" i="8"/>
  <c r="D1961" i="8"/>
  <c r="D1962" i="8"/>
  <c r="D1963" i="8"/>
  <c r="D1964" i="8"/>
  <c r="D1965" i="8"/>
  <c r="D1966" i="8"/>
  <c r="D1967" i="8"/>
  <c r="D1968" i="8"/>
  <c r="D1969" i="8"/>
  <c r="D1970" i="8"/>
  <c r="D1971" i="8"/>
  <c r="D1972" i="8"/>
  <c r="D1973" i="8"/>
  <c r="D1974" i="8"/>
  <c r="D1975" i="8"/>
  <c r="D1976" i="8"/>
  <c r="D1977" i="8"/>
  <c r="D1978" i="8"/>
  <c r="D1979" i="8"/>
  <c r="D1980" i="8"/>
  <c r="D1981" i="8"/>
  <c r="D1982" i="8"/>
  <c r="D1983" i="8"/>
  <c r="D1984" i="8"/>
  <c r="D1985" i="8"/>
  <c r="D1986" i="8"/>
  <c r="D1987" i="8"/>
  <c r="D1988" i="8"/>
  <c r="D1989" i="8"/>
  <c r="D1990" i="8"/>
  <c r="D1991" i="8"/>
  <c r="D1992" i="8"/>
  <c r="D1993" i="8"/>
  <c r="D1994" i="8"/>
  <c r="D1995" i="8"/>
  <c r="D1996" i="8"/>
  <c r="D1997" i="8"/>
  <c r="D1998" i="8"/>
  <c r="D1999" i="8"/>
  <c r="D2000" i="8"/>
  <c r="D2001" i="8"/>
  <c r="D2002" i="8"/>
  <c r="D2003" i="8"/>
  <c r="D2004" i="8"/>
  <c r="D2005" i="8"/>
  <c r="D2006" i="8"/>
  <c r="D2007" i="8"/>
  <c r="D2008" i="8"/>
  <c r="D2009" i="8"/>
  <c r="D2010" i="8"/>
  <c r="D2011" i="8"/>
  <c r="D2012" i="8"/>
  <c r="D2013" i="8"/>
  <c r="D2014" i="8"/>
  <c r="D2015" i="8"/>
  <c r="D2016" i="8"/>
  <c r="D2017" i="8"/>
  <c r="D2018" i="8"/>
  <c r="D2019" i="8"/>
  <c r="D2020" i="8"/>
  <c r="D2021" i="8"/>
  <c r="D2022" i="8"/>
  <c r="D2023" i="8"/>
  <c r="D2024" i="8"/>
  <c r="D2025" i="8"/>
  <c r="D2026" i="8"/>
  <c r="D2027" i="8"/>
  <c r="D2028" i="8"/>
  <c r="D2029" i="8"/>
  <c r="D2030" i="8"/>
  <c r="D2031" i="8"/>
  <c r="D2032" i="8"/>
  <c r="D2033" i="8"/>
  <c r="D2034" i="8"/>
  <c r="D2035" i="8"/>
  <c r="D2036" i="8"/>
  <c r="D2037" i="8"/>
  <c r="D2038" i="8"/>
  <c r="D2039" i="8"/>
  <c r="D2040" i="8"/>
  <c r="D2041" i="8"/>
  <c r="D2042" i="8"/>
  <c r="D2043" i="8"/>
  <c r="D2044" i="8"/>
  <c r="D2045" i="8"/>
  <c r="D2046" i="8"/>
  <c r="D2047" i="8"/>
  <c r="D2048" i="8"/>
  <c r="D2049" i="8"/>
  <c r="D2050" i="8"/>
  <c r="D2051" i="8"/>
  <c r="D2052" i="8"/>
  <c r="D2053" i="8"/>
  <c r="D2054" i="8"/>
  <c r="D2055" i="8"/>
  <c r="D2056" i="8"/>
  <c r="D2057" i="8"/>
  <c r="D2058" i="8"/>
  <c r="D2059" i="8"/>
  <c r="D2060" i="8"/>
  <c r="D2061" i="8"/>
  <c r="D2062" i="8"/>
  <c r="D2063" i="8"/>
  <c r="D2064" i="8"/>
  <c r="D2065" i="8"/>
  <c r="D2066" i="8"/>
  <c r="D2067" i="8"/>
  <c r="D2068" i="8"/>
  <c r="D2069" i="8"/>
  <c r="D2070" i="8"/>
  <c r="D2071" i="8"/>
  <c r="D2072" i="8"/>
  <c r="D2073" i="8"/>
  <c r="D2074" i="8"/>
  <c r="D2075" i="8"/>
  <c r="D2076" i="8"/>
  <c r="D2077" i="8"/>
  <c r="D2078" i="8"/>
  <c r="D2079" i="8"/>
  <c r="D2080" i="8"/>
  <c r="D2081" i="8"/>
  <c r="D2082" i="8"/>
  <c r="D2083" i="8"/>
  <c r="D2084" i="8"/>
  <c r="D2085" i="8"/>
  <c r="D2086" i="8"/>
  <c r="D2087" i="8"/>
  <c r="D2088" i="8"/>
  <c r="D2089" i="8"/>
  <c r="D2090" i="8"/>
  <c r="D2091" i="8"/>
  <c r="D2092" i="8"/>
  <c r="D2093" i="8"/>
  <c r="D2094" i="8"/>
  <c r="D2095" i="8"/>
  <c r="D2096" i="8"/>
  <c r="D2097" i="8"/>
  <c r="D2098" i="8"/>
  <c r="D2099" i="8"/>
  <c r="D2100" i="8"/>
  <c r="D2101" i="8"/>
  <c r="D2102" i="8"/>
  <c r="D2103" i="8"/>
  <c r="D2104" i="8"/>
  <c r="D2105" i="8"/>
  <c r="D2106" i="8"/>
  <c r="D2107" i="8"/>
  <c r="D2108" i="8"/>
  <c r="D2109" i="8"/>
  <c r="D2110" i="8"/>
  <c r="D2111" i="8"/>
  <c r="D2112" i="8"/>
  <c r="D2113" i="8"/>
  <c r="D2114" i="8"/>
  <c r="D2115" i="8"/>
  <c r="D2116" i="8"/>
  <c r="D2117" i="8"/>
  <c r="D2118" i="8"/>
  <c r="D2119" i="8"/>
  <c r="D2120" i="8"/>
  <c r="D2121" i="8"/>
  <c r="D2122" i="8"/>
  <c r="D2123" i="8"/>
  <c r="D2124" i="8"/>
  <c r="D2125" i="8"/>
  <c r="D2126" i="8"/>
  <c r="D2127" i="8"/>
  <c r="D2128" i="8"/>
  <c r="D2129" i="8"/>
  <c r="D2130" i="8"/>
  <c r="D2131" i="8"/>
  <c r="D2132" i="8"/>
  <c r="D2133" i="8"/>
  <c r="D2134" i="8"/>
  <c r="D2135" i="8"/>
  <c r="D2136" i="8"/>
  <c r="D2137" i="8"/>
  <c r="D2138" i="8"/>
  <c r="D2139" i="8"/>
  <c r="D2140" i="8"/>
  <c r="D2141" i="8"/>
  <c r="D2142" i="8"/>
  <c r="D2143" i="8"/>
  <c r="D2144" i="8"/>
  <c r="D2145" i="8"/>
  <c r="D2146" i="8"/>
  <c r="D2147" i="8"/>
  <c r="D2148" i="8"/>
  <c r="D2149" i="8"/>
  <c r="D2150" i="8"/>
  <c r="D2151" i="8"/>
  <c r="D2152" i="8"/>
  <c r="D2153" i="8"/>
  <c r="D2154" i="8"/>
  <c r="D2155" i="8"/>
  <c r="D2156" i="8"/>
  <c r="D2157" i="8"/>
  <c r="D2158" i="8"/>
  <c r="D2159" i="8"/>
  <c r="D2160" i="8"/>
  <c r="D2161" i="8"/>
  <c r="D2162" i="8"/>
  <c r="D2163" i="8"/>
  <c r="D2164" i="8"/>
  <c r="D2165" i="8"/>
  <c r="D2166" i="8"/>
  <c r="D2167" i="8"/>
  <c r="D2168" i="8"/>
  <c r="D2169" i="8"/>
  <c r="D2170" i="8"/>
  <c r="D2171" i="8"/>
  <c r="D2172" i="8"/>
  <c r="D2173" i="8"/>
  <c r="D2174" i="8"/>
  <c r="D2175" i="8"/>
  <c r="D2176" i="8"/>
  <c r="D2177" i="8"/>
  <c r="D2178" i="8"/>
  <c r="D2179" i="8"/>
  <c r="D2180" i="8"/>
  <c r="D2181" i="8"/>
  <c r="D2182" i="8"/>
  <c r="D2183" i="8"/>
  <c r="D2184" i="8"/>
  <c r="D2185" i="8"/>
  <c r="D2186" i="8"/>
  <c r="D2187" i="8"/>
  <c r="D2188" i="8"/>
  <c r="D2189" i="8"/>
  <c r="D2190" i="8"/>
  <c r="D2191" i="8"/>
  <c r="D2192" i="8"/>
  <c r="D2193" i="8"/>
  <c r="D2194" i="8"/>
  <c r="D2195" i="8"/>
  <c r="D2196" i="8"/>
  <c r="D2197" i="8"/>
  <c r="D2198" i="8"/>
  <c r="D2199" i="8"/>
  <c r="D2200" i="8"/>
  <c r="D2201" i="8"/>
  <c r="D2202" i="8"/>
  <c r="D2203" i="8"/>
  <c r="D2204" i="8"/>
  <c r="D2205" i="8"/>
  <c r="D2206" i="8"/>
  <c r="D2207" i="8"/>
  <c r="D2208" i="8"/>
  <c r="D2209" i="8"/>
  <c r="D2210" i="8"/>
  <c r="D2211" i="8"/>
  <c r="D2212" i="8"/>
  <c r="D2213" i="8"/>
  <c r="D2214" i="8"/>
  <c r="D2215" i="8"/>
  <c r="D2216" i="8"/>
  <c r="D2217" i="8"/>
  <c r="D2218" i="8"/>
  <c r="D2219" i="8"/>
  <c r="D2220" i="8"/>
  <c r="D2221" i="8"/>
  <c r="D2222" i="8"/>
  <c r="D2223" i="8"/>
  <c r="D2224" i="8"/>
  <c r="D2225" i="8"/>
  <c r="D2226" i="8"/>
  <c r="D2227" i="8"/>
  <c r="D2228" i="8"/>
  <c r="D2229" i="8"/>
  <c r="D2230" i="8"/>
  <c r="D2231" i="8"/>
  <c r="D2232" i="8"/>
  <c r="D2233" i="8"/>
  <c r="D2234" i="8"/>
  <c r="D2235" i="8"/>
  <c r="D2236" i="8"/>
  <c r="D2237" i="8"/>
  <c r="D2238" i="8"/>
  <c r="D2239" i="8"/>
  <c r="D2240" i="8"/>
  <c r="D2241" i="8"/>
  <c r="D2242" i="8"/>
  <c r="D2243" i="8"/>
  <c r="D2244" i="8"/>
  <c r="D2245" i="8"/>
  <c r="D2246" i="8"/>
  <c r="D2247" i="8"/>
  <c r="D2248" i="8"/>
  <c r="D2249" i="8"/>
  <c r="D2250" i="8"/>
  <c r="D2251" i="8"/>
  <c r="D2252" i="8"/>
  <c r="D2253" i="8"/>
  <c r="D2254" i="8"/>
  <c r="D2255" i="8"/>
  <c r="D2256" i="8"/>
  <c r="D2257" i="8"/>
  <c r="D2258" i="8"/>
  <c r="D2259" i="8"/>
  <c r="D2260" i="8"/>
  <c r="D2261" i="8"/>
  <c r="D2262" i="8"/>
  <c r="D2263" i="8"/>
  <c r="D2264" i="8"/>
  <c r="D2265" i="8"/>
  <c r="D2266" i="8"/>
  <c r="D2267" i="8"/>
  <c r="D2268" i="8"/>
  <c r="D2269" i="8"/>
  <c r="D2270" i="8"/>
  <c r="D2271" i="8"/>
  <c r="D2272" i="8"/>
  <c r="D2273" i="8"/>
  <c r="D2274" i="8"/>
  <c r="D2275" i="8"/>
  <c r="D2276" i="8"/>
  <c r="D2277" i="8"/>
  <c r="D2278" i="8"/>
  <c r="D2279" i="8"/>
  <c r="D2280" i="8"/>
  <c r="D2281" i="8"/>
  <c r="D2282" i="8"/>
  <c r="D2283" i="8"/>
  <c r="D2284" i="8"/>
  <c r="D2285" i="8"/>
  <c r="D2286" i="8"/>
  <c r="D2287" i="8"/>
  <c r="D2288" i="8"/>
  <c r="D2289" i="8"/>
  <c r="D2290" i="8"/>
  <c r="D2291" i="8"/>
  <c r="D2292" i="8"/>
  <c r="D2293" i="8"/>
  <c r="D2294" i="8"/>
  <c r="D2295" i="8"/>
  <c r="D2296" i="8"/>
  <c r="D2297" i="8"/>
  <c r="D2298" i="8"/>
  <c r="D2299" i="8"/>
  <c r="D2300" i="8"/>
  <c r="D2301" i="8"/>
  <c r="D2302" i="8"/>
  <c r="D2303" i="8"/>
  <c r="D2304" i="8"/>
  <c r="D2305" i="8"/>
  <c r="D2306" i="8"/>
  <c r="D2307" i="8"/>
  <c r="D2308" i="8"/>
  <c r="D2309" i="8"/>
  <c r="D2310" i="8"/>
  <c r="D2311" i="8"/>
  <c r="D2312" i="8"/>
  <c r="D2313" i="8"/>
  <c r="D2314" i="8"/>
  <c r="D2315" i="8"/>
  <c r="D2316" i="8"/>
  <c r="D2317" i="8"/>
  <c r="D2318" i="8"/>
  <c r="D2319" i="8"/>
  <c r="D2320" i="8"/>
  <c r="D2321" i="8"/>
  <c r="D2322" i="8"/>
  <c r="D2323" i="8"/>
  <c r="D2324" i="8"/>
  <c r="D2325" i="8"/>
  <c r="D2326" i="8"/>
  <c r="D2327" i="8"/>
  <c r="D2328" i="8"/>
  <c r="D2329" i="8"/>
  <c r="D2330" i="8"/>
  <c r="D2331" i="8"/>
  <c r="D2332" i="8"/>
  <c r="D2333" i="8"/>
  <c r="D2334" i="8"/>
  <c r="D2335" i="8"/>
  <c r="D2336" i="8"/>
  <c r="D2337" i="8"/>
  <c r="D2338" i="8"/>
  <c r="D2339" i="8"/>
  <c r="D2340" i="8"/>
  <c r="D2341" i="8"/>
  <c r="D2342" i="8"/>
  <c r="D2343" i="8"/>
  <c r="D2344" i="8"/>
  <c r="D2345" i="8"/>
  <c r="D2346" i="8"/>
  <c r="D2347" i="8"/>
  <c r="D2348" i="8"/>
  <c r="D2349" i="8"/>
  <c r="D2350" i="8"/>
  <c r="D2351" i="8"/>
  <c r="D2352" i="8"/>
  <c r="D2353" i="8"/>
  <c r="D2354" i="8"/>
  <c r="D2355" i="8"/>
  <c r="D2356" i="8"/>
  <c r="D2357" i="8"/>
  <c r="D2358" i="8"/>
  <c r="D2359" i="8"/>
  <c r="D2360" i="8"/>
  <c r="D2361" i="8"/>
  <c r="D2362" i="8"/>
  <c r="D2363" i="8"/>
  <c r="D2364" i="8"/>
  <c r="D2365" i="8"/>
  <c r="D2366" i="8"/>
  <c r="D2367" i="8"/>
  <c r="D2368" i="8"/>
  <c r="D2369" i="8"/>
  <c r="D2370" i="8"/>
  <c r="D2371" i="8"/>
  <c r="D2372" i="8"/>
  <c r="D2373" i="8"/>
  <c r="D2374" i="8"/>
  <c r="D2375" i="8"/>
  <c r="D2376" i="8"/>
  <c r="D2377" i="8"/>
  <c r="D2378" i="8"/>
  <c r="D2379" i="8"/>
  <c r="D2380" i="8"/>
  <c r="D2381" i="8"/>
  <c r="D2382" i="8"/>
  <c r="D2383" i="8"/>
  <c r="D2384" i="8"/>
  <c r="D2385" i="8"/>
  <c r="D2386" i="8"/>
  <c r="D2387" i="8"/>
  <c r="D2388" i="8"/>
  <c r="D2389" i="8"/>
  <c r="D2390" i="8"/>
  <c r="D2391" i="8"/>
  <c r="D2392" i="8"/>
  <c r="D2393" i="8"/>
  <c r="D2394" i="8"/>
  <c r="D2395" i="8"/>
  <c r="D2396" i="8"/>
  <c r="D2397" i="8"/>
  <c r="D2398" i="8"/>
  <c r="D2399" i="8"/>
  <c r="D2400" i="8"/>
  <c r="D2401" i="8"/>
  <c r="D2402" i="8"/>
  <c r="D2403" i="8"/>
  <c r="D2404" i="8"/>
  <c r="D2405" i="8"/>
  <c r="D2406" i="8"/>
  <c r="D2407" i="8"/>
  <c r="D2408" i="8"/>
  <c r="D2409" i="8"/>
  <c r="D2410" i="8"/>
  <c r="D2411" i="8"/>
  <c r="D2412" i="8"/>
  <c r="D2413" i="8"/>
  <c r="D2414" i="8"/>
  <c r="D2415" i="8"/>
  <c r="D2416" i="8"/>
  <c r="D2417" i="8"/>
  <c r="D2418" i="8"/>
  <c r="D2419" i="8"/>
  <c r="D2420" i="8"/>
  <c r="D2421" i="8"/>
  <c r="D2422" i="8"/>
  <c r="D2423" i="8"/>
  <c r="D2424" i="8"/>
  <c r="D2425" i="8"/>
  <c r="D2426" i="8"/>
  <c r="D2427" i="8"/>
  <c r="D2428" i="8"/>
  <c r="D2429" i="8"/>
  <c r="D2430" i="8"/>
  <c r="D2431" i="8"/>
  <c r="D2432" i="8"/>
  <c r="D2433" i="8"/>
  <c r="D2434" i="8"/>
  <c r="D2435" i="8"/>
  <c r="D2436" i="8"/>
  <c r="D2437" i="8"/>
  <c r="D2438" i="8"/>
  <c r="D2439" i="8"/>
  <c r="D2440" i="8"/>
  <c r="D2441" i="8"/>
  <c r="D2442" i="8"/>
  <c r="D2443" i="8"/>
  <c r="D2444" i="8"/>
  <c r="D2445" i="8"/>
  <c r="D2446" i="8"/>
  <c r="D2447" i="8"/>
  <c r="D2448" i="8"/>
  <c r="D2449" i="8"/>
  <c r="D2450" i="8"/>
  <c r="D2451" i="8"/>
  <c r="D2452" i="8"/>
  <c r="D2453" i="8"/>
  <c r="D2454" i="8"/>
  <c r="D2455" i="8"/>
  <c r="D2456" i="8"/>
  <c r="D2457" i="8"/>
  <c r="D2458" i="8"/>
  <c r="D2459" i="8"/>
  <c r="D2460" i="8"/>
  <c r="D2461" i="8"/>
  <c r="D2462" i="8"/>
  <c r="D2463" i="8"/>
  <c r="D2464" i="8"/>
  <c r="D2465" i="8"/>
  <c r="D2466" i="8"/>
  <c r="D2467" i="8"/>
  <c r="D2468" i="8"/>
  <c r="D2469" i="8"/>
  <c r="D2470" i="8"/>
  <c r="D2471" i="8"/>
  <c r="D2472" i="8"/>
  <c r="D2473" i="8"/>
  <c r="D2474" i="8"/>
  <c r="D2475" i="8"/>
  <c r="D2476" i="8"/>
  <c r="D2477" i="8"/>
  <c r="D2478" i="8"/>
  <c r="D2479" i="8"/>
  <c r="D2480" i="8"/>
  <c r="D2481" i="8"/>
  <c r="D2482" i="8"/>
  <c r="D2483" i="8"/>
  <c r="D2484" i="8"/>
  <c r="D2485" i="8"/>
  <c r="D2486" i="8"/>
  <c r="D2487" i="8"/>
  <c r="D2488" i="8"/>
  <c r="D2489" i="8"/>
  <c r="D2490" i="8"/>
  <c r="D2491" i="8"/>
  <c r="D2492" i="8"/>
  <c r="D2493" i="8"/>
  <c r="D2494" i="8"/>
  <c r="D2495" i="8"/>
  <c r="D2496" i="8"/>
  <c r="D2497" i="8"/>
  <c r="D2498" i="8"/>
  <c r="D2499" i="8"/>
  <c r="D2500" i="8"/>
  <c r="D2501" i="8"/>
  <c r="D2502" i="8"/>
  <c r="D2503" i="8"/>
  <c r="D2504" i="8"/>
  <c r="D2505" i="8"/>
  <c r="D2506" i="8"/>
  <c r="D2507" i="8"/>
  <c r="D2508" i="8"/>
  <c r="D2509" i="8"/>
  <c r="D2510" i="8"/>
  <c r="D2511" i="8"/>
  <c r="D2512" i="8"/>
  <c r="D2513" i="8"/>
  <c r="D2514" i="8"/>
  <c r="D2515" i="8"/>
  <c r="D2516" i="8"/>
  <c r="D2517" i="8"/>
  <c r="D2518" i="8"/>
  <c r="D2519" i="8"/>
  <c r="D2520" i="8"/>
  <c r="D2521" i="8"/>
  <c r="D2522" i="8"/>
  <c r="D2523" i="8"/>
  <c r="D2524" i="8"/>
  <c r="D2525" i="8"/>
  <c r="D2526" i="8"/>
  <c r="D2527" i="8"/>
  <c r="D2528" i="8"/>
  <c r="D2529" i="8"/>
  <c r="D2530" i="8"/>
  <c r="D2531" i="8"/>
  <c r="D2532" i="8"/>
  <c r="D2533" i="8"/>
  <c r="D2534" i="8"/>
  <c r="D2535" i="8"/>
  <c r="D2536" i="8"/>
  <c r="D2537" i="8"/>
  <c r="D2538" i="8"/>
  <c r="D2539" i="8"/>
  <c r="D2540" i="8"/>
  <c r="D2541" i="8"/>
  <c r="D2542" i="8"/>
  <c r="D2543" i="8"/>
  <c r="D2544" i="8"/>
  <c r="D2545" i="8"/>
  <c r="D2546" i="8"/>
  <c r="D2547" i="8"/>
  <c r="D2548" i="8"/>
  <c r="D2549" i="8"/>
  <c r="D2550" i="8"/>
  <c r="D2551" i="8"/>
  <c r="D2552" i="8"/>
  <c r="D2553" i="8"/>
  <c r="D2554" i="8"/>
  <c r="D2555" i="8"/>
  <c r="D2556" i="8"/>
  <c r="D2557" i="8"/>
  <c r="D2558" i="8"/>
  <c r="D2559" i="8"/>
  <c r="D2560" i="8"/>
  <c r="D2561" i="8"/>
  <c r="D2562" i="8"/>
  <c r="D2563" i="8"/>
  <c r="D2564" i="8"/>
  <c r="D2565" i="8"/>
  <c r="D2566" i="8"/>
  <c r="D2567" i="8"/>
  <c r="D2568" i="8"/>
  <c r="D2569" i="8"/>
  <c r="D2570" i="8"/>
  <c r="D2571" i="8"/>
  <c r="D2572" i="8"/>
  <c r="D2573" i="8"/>
  <c r="D2574" i="8"/>
  <c r="D2575" i="8"/>
  <c r="D2576" i="8"/>
  <c r="D2577" i="8"/>
  <c r="D2578" i="8"/>
  <c r="D2579" i="8"/>
  <c r="D2580" i="8"/>
  <c r="D2581" i="8"/>
  <c r="D2582" i="8"/>
  <c r="D2583" i="8"/>
  <c r="D2584" i="8"/>
  <c r="D2585" i="8"/>
  <c r="D2586" i="8"/>
  <c r="D2587" i="8"/>
  <c r="D2588" i="8"/>
  <c r="D2589" i="8"/>
  <c r="D2590" i="8"/>
  <c r="D2591" i="8"/>
  <c r="D2592" i="8"/>
  <c r="D2593" i="8"/>
  <c r="D2594" i="8"/>
  <c r="D2595" i="8"/>
  <c r="D2596" i="8"/>
  <c r="D2597" i="8"/>
  <c r="D2598" i="8"/>
  <c r="D2599" i="8"/>
  <c r="D2600" i="8"/>
  <c r="D2601" i="8"/>
  <c r="D2602" i="8"/>
  <c r="D2603" i="8"/>
  <c r="D2604" i="8"/>
  <c r="D2605" i="8"/>
  <c r="D2606" i="8"/>
  <c r="D2607" i="8"/>
  <c r="D2608" i="8"/>
  <c r="D2609" i="8"/>
  <c r="D2610" i="8"/>
  <c r="D2611" i="8"/>
  <c r="D2612" i="8"/>
  <c r="D2613" i="8"/>
  <c r="D2614" i="8"/>
  <c r="D2615" i="8"/>
  <c r="D2616" i="8"/>
  <c r="D2617" i="8"/>
  <c r="D2618" i="8"/>
  <c r="D2619" i="8"/>
  <c r="D2620" i="8"/>
  <c r="D2621" i="8"/>
  <c r="D2622" i="8"/>
  <c r="D2623" i="8"/>
  <c r="D2624" i="8"/>
  <c r="D2625" i="8"/>
  <c r="D2626" i="8"/>
  <c r="D2627" i="8"/>
  <c r="D2628" i="8"/>
  <c r="D2629" i="8"/>
  <c r="D2630" i="8"/>
  <c r="D2631" i="8"/>
  <c r="D2632" i="8"/>
  <c r="D2633" i="8"/>
  <c r="D2634" i="8"/>
  <c r="D2635" i="8"/>
  <c r="D2636" i="8"/>
  <c r="D2637" i="8"/>
  <c r="D2638" i="8"/>
  <c r="D2639" i="8"/>
  <c r="D2640" i="8"/>
  <c r="D2641" i="8"/>
  <c r="D2642" i="8"/>
  <c r="D2643" i="8"/>
  <c r="D2644" i="8"/>
  <c r="D2645" i="8"/>
  <c r="D2646" i="8"/>
  <c r="D2647" i="8"/>
  <c r="D2648" i="8"/>
  <c r="D2649" i="8"/>
  <c r="D2650" i="8"/>
  <c r="D2651" i="8"/>
  <c r="D2652" i="8"/>
  <c r="D2653" i="8"/>
  <c r="D2654" i="8"/>
  <c r="D2655" i="8"/>
  <c r="D2656" i="8"/>
  <c r="D2657" i="8"/>
  <c r="D2658" i="8"/>
  <c r="D2659" i="8"/>
  <c r="D2660" i="8"/>
  <c r="D2661" i="8"/>
  <c r="D2662" i="8"/>
  <c r="D2663" i="8"/>
  <c r="D2664" i="8"/>
  <c r="D2665" i="8"/>
  <c r="D2666" i="8"/>
  <c r="D2667" i="8"/>
  <c r="D2668" i="8"/>
  <c r="D2669" i="8"/>
  <c r="D2670" i="8"/>
  <c r="D2671" i="8"/>
  <c r="D2672" i="8"/>
  <c r="D2673" i="8"/>
  <c r="D2674" i="8"/>
  <c r="D2675" i="8"/>
  <c r="D2676" i="8"/>
  <c r="D2677" i="8"/>
  <c r="D2678" i="8"/>
  <c r="D2679" i="8"/>
  <c r="D2680" i="8"/>
  <c r="D2681" i="8"/>
  <c r="D2682" i="8"/>
  <c r="D2683" i="8"/>
  <c r="D2684" i="8"/>
  <c r="D2685" i="8"/>
  <c r="D2686" i="8"/>
  <c r="D2687" i="8"/>
  <c r="D2688" i="8"/>
  <c r="D2689" i="8"/>
  <c r="D2690" i="8"/>
  <c r="D2691" i="8"/>
  <c r="D2692" i="8"/>
  <c r="D2693" i="8"/>
  <c r="D2694" i="8"/>
  <c r="D2695" i="8"/>
  <c r="D2696" i="8"/>
  <c r="D2697" i="8"/>
  <c r="D2698" i="8"/>
  <c r="D2699" i="8"/>
  <c r="D2700" i="8"/>
  <c r="D2701" i="8"/>
  <c r="D2702" i="8"/>
  <c r="D2703" i="8"/>
  <c r="D2704" i="8"/>
  <c r="D2705" i="8"/>
  <c r="D2706" i="8"/>
  <c r="D2707" i="8"/>
  <c r="D2708" i="8"/>
  <c r="D2709" i="8"/>
  <c r="D2710" i="8"/>
  <c r="D2711" i="8"/>
  <c r="D2712" i="8"/>
  <c r="D2713" i="8"/>
  <c r="D2714" i="8"/>
  <c r="D2715" i="8"/>
  <c r="D2716" i="8"/>
  <c r="D2717" i="8"/>
  <c r="D2718" i="8"/>
  <c r="D2719" i="8"/>
  <c r="D2720" i="8"/>
  <c r="D2721" i="8"/>
  <c r="D2722" i="8"/>
  <c r="D2723" i="8"/>
  <c r="D2724" i="8"/>
  <c r="D2725" i="8"/>
  <c r="D2726" i="8"/>
  <c r="D2727" i="8"/>
  <c r="D2728" i="8"/>
  <c r="D2729" i="8"/>
  <c r="D2730" i="8"/>
  <c r="D2731" i="8"/>
  <c r="D2732" i="8"/>
  <c r="D2733" i="8"/>
  <c r="D2734" i="8"/>
  <c r="D2735" i="8"/>
  <c r="D2736" i="8"/>
  <c r="D2737" i="8"/>
  <c r="D2738" i="8"/>
  <c r="D2739" i="8"/>
  <c r="D2740" i="8"/>
  <c r="D2741" i="8"/>
  <c r="D2742" i="8"/>
  <c r="D2743" i="8"/>
  <c r="D2744" i="8"/>
  <c r="D2745" i="8"/>
  <c r="D2746" i="8"/>
  <c r="D2747" i="8"/>
  <c r="D2748" i="8"/>
  <c r="D2749" i="8"/>
  <c r="D2750" i="8"/>
  <c r="D2751" i="8"/>
  <c r="D2752" i="8"/>
  <c r="D2753" i="8"/>
  <c r="D2754" i="8"/>
  <c r="D2755" i="8"/>
  <c r="D2756" i="8"/>
  <c r="D2757" i="8"/>
  <c r="D2758" i="8"/>
  <c r="D2759" i="8"/>
  <c r="D2760" i="8"/>
  <c r="D2761" i="8"/>
  <c r="D2762" i="8"/>
  <c r="D2763" i="8"/>
  <c r="D2764" i="8"/>
  <c r="D2765" i="8"/>
  <c r="D2766" i="8"/>
  <c r="D2767" i="8"/>
  <c r="D2768" i="8"/>
  <c r="D2769" i="8"/>
  <c r="D2770" i="8"/>
  <c r="D2771" i="8"/>
  <c r="D2772" i="8"/>
  <c r="D2773" i="8"/>
  <c r="D2774" i="8"/>
  <c r="D2775" i="8"/>
  <c r="D2776" i="8"/>
  <c r="D2777" i="8"/>
  <c r="D2778" i="8"/>
  <c r="D2779" i="8"/>
  <c r="D2780" i="8"/>
  <c r="D2781" i="8"/>
  <c r="D2782" i="8"/>
  <c r="D2783" i="8"/>
  <c r="D2784" i="8"/>
  <c r="D2785" i="8"/>
  <c r="D2786" i="8"/>
  <c r="D2787" i="8"/>
  <c r="D2788" i="8"/>
  <c r="D2789" i="8"/>
  <c r="D2790" i="8"/>
  <c r="D2791" i="8"/>
  <c r="D2792" i="8"/>
  <c r="D2793" i="8"/>
  <c r="D2794" i="8"/>
  <c r="D2795" i="8"/>
  <c r="D2796" i="8"/>
  <c r="D2797" i="8"/>
  <c r="D2798" i="8"/>
  <c r="D2799" i="8"/>
  <c r="D2800" i="8"/>
  <c r="D2801" i="8"/>
  <c r="D2802" i="8"/>
  <c r="D2803" i="8"/>
  <c r="D2804" i="8"/>
  <c r="D2805" i="8"/>
  <c r="D2806" i="8"/>
  <c r="D2807" i="8"/>
  <c r="D2808" i="8"/>
  <c r="D2809" i="8"/>
  <c r="D2810" i="8"/>
  <c r="D2811" i="8"/>
  <c r="D2812" i="8"/>
  <c r="D2813" i="8"/>
  <c r="D2814" i="8"/>
  <c r="D2815" i="8"/>
  <c r="D2816" i="8"/>
  <c r="D2817" i="8"/>
  <c r="D2818" i="8"/>
  <c r="D2819" i="8"/>
  <c r="D2820" i="8"/>
  <c r="D2821" i="8"/>
  <c r="D2822" i="8"/>
  <c r="D2823" i="8"/>
  <c r="D2824" i="8"/>
  <c r="D2825" i="8"/>
  <c r="D2826" i="8"/>
  <c r="D2827" i="8"/>
  <c r="D2828" i="8"/>
  <c r="D2829" i="8"/>
  <c r="D2830" i="8"/>
  <c r="D2831" i="8"/>
  <c r="D2832" i="8"/>
  <c r="D2833" i="8"/>
  <c r="D2834" i="8"/>
  <c r="D2835" i="8"/>
  <c r="D2836" i="8"/>
  <c r="D2837" i="8"/>
  <c r="D2838" i="8"/>
  <c r="D2839" i="8"/>
  <c r="D2840" i="8"/>
  <c r="D2841" i="8"/>
  <c r="D2842" i="8"/>
  <c r="D2843" i="8"/>
  <c r="D2844" i="8"/>
  <c r="D2845" i="8"/>
  <c r="D2846" i="8"/>
  <c r="D2847" i="8"/>
  <c r="D2848" i="8"/>
  <c r="D2849" i="8"/>
  <c r="D2850" i="8"/>
  <c r="D2851" i="8"/>
  <c r="D2852" i="8"/>
  <c r="D2853" i="8"/>
  <c r="D2854" i="8"/>
  <c r="D2855" i="8"/>
  <c r="D2856" i="8"/>
  <c r="D2857" i="8"/>
  <c r="D2858" i="8"/>
  <c r="D2859" i="8"/>
  <c r="D2860" i="8"/>
  <c r="D2861" i="8"/>
  <c r="D2862" i="8"/>
  <c r="D2863" i="8"/>
  <c r="D2864" i="8"/>
  <c r="D2865" i="8"/>
  <c r="D2866" i="8"/>
  <c r="D2867" i="8"/>
  <c r="D2868" i="8"/>
  <c r="D2869" i="8"/>
  <c r="D2870" i="8"/>
  <c r="D2871" i="8"/>
  <c r="D2872" i="8"/>
  <c r="D2873" i="8"/>
  <c r="D2874" i="8"/>
  <c r="D2875" i="8"/>
  <c r="D2876" i="8"/>
  <c r="D2877" i="8"/>
  <c r="D2878" i="8"/>
  <c r="D2879" i="8"/>
  <c r="D2880" i="8"/>
  <c r="D2881" i="8"/>
  <c r="D2882" i="8"/>
  <c r="D2883" i="8"/>
  <c r="D2884" i="8"/>
  <c r="D2885" i="8"/>
  <c r="D2886" i="8"/>
  <c r="D2887" i="8"/>
  <c r="D2888" i="8"/>
  <c r="D2889" i="8"/>
  <c r="D2890" i="8"/>
  <c r="D2891" i="8"/>
  <c r="D2892" i="8"/>
  <c r="D2893" i="8"/>
  <c r="D2894" i="8"/>
  <c r="D2895" i="8"/>
  <c r="D2896" i="8"/>
  <c r="D2897" i="8"/>
  <c r="D2898" i="8"/>
  <c r="D2899" i="8"/>
  <c r="D2900" i="8"/>
  <c r="D2901" i="8"/>
  <c r="D2902" i="8"/>
  <c r="D2903" i="8"/>
  <c r="D2904" i="8"/>
  <c r="D2905" i="8"/>
  <c r="D2906" i="8"/>
  <c r="D2907" i="8"/>
  <c r="D2908" i="8"/>
  <c r="D2909" i="8"/>
  <c r="D2910" i="8"/>
  <c r="D2911" i="8"/>
  <c r="D2912" i="8"/>
  <c r="D2913" i="8"/>
  <c r="D2914" i="8"/>
  <c r="D2915" i="8"/>
  <c r="D2916" i="8"/>
  <c r="D2917" i="8"/>
  <c r="D2918" i="8"/>
  <c r="D2919" i="8"/>
  <c r="D2920" i="8"/>
  <c r="D2921" i="8"/>
  <c r="D2922" i="8"/>
  <c r="D2923" i="8"/>
  <c r="D2924" i="8"/>
  <c r="D2925" i="8"/>
  <c r="D2926" i="8"/>
  <c r="D2927" i="8"/>
  <c r="D2928" i="8"/>
  <c r="D2929" i="8"/>
  <c r="D2930" i="8"/>
  <c r="D2931" i="8"/>
  <c r="D2932" i="8"/>
  <c r="D2933" i="8"/>
  <c r="D2934" i="8"/>
  <c r="D2935" i="8"/>
  <c r="D2936" i="8"/>
  <c r="D2937" i="8"/>
  <c r="D2938" i="8"/>
  <c r="D2939" i="8"/>
  <c r="D2940" i="8"/>
  <c r="D2941" i="8"/>
  <c r="D2942" i="8"/>
  <c r="D2943" i="8"/>
  <c r="D2944" i="8"/>
  <c r="D2945" i="8"/>
  <c r="D2946" i="8"/>
  <c r="D2947" i="8"/>
  <c r="D2948" i="8"/>
  <c r="D2949" i="8"/>
  <c r="D2950" i="8"/>
  <c r="D2951" i="8"/>
  <c r="D2952" i="8"/>
  <c r="D2953" i="8"/>
  <c r="D2954" i="8"/>
  <c r="D2955" i="8"/>
  <c r="D2956" i="8"/>
  <c r="L9" i="2"/>
  <c r="O9" i="2" s="1"/>
  <c r="L8" i="2"/>
  <c r="O8" i="2" s="1"/>
  <c r="H9" i="2"/>
  <c r="I9" i="2"/>
  <c r="K9" i="2" s="1"/>
  <c r="I8" i="2"/>
  <c r="K8" i="2" s="1"/>
  <c r="L7" i="2"/>
  <c r="O7" i="2" s="1"/>
  <c r="I7" i="2"/>
  <c r="P7" i="2" l="1"/>
  <c r="K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</author>
    <author>Catarina Silva</author>
  </authors>
  <commentList>
    <comment ref="B2" authorId="0" shapeId="0" xr:uid="{466BEBAA-9F05-48EF-9A1A-E1DF0E9713C8}">
      <text>
        <r>
          <rPr>
            <sz val="9"/>
            <color indexed="81"/>
            <rFont val="Tahoma"/>
            <family val="2"/>
          </rPr>
          <t>Devem ser indicados todos os dados de projecto e de esforço realizados, indendentemente de à data de preenchimento, os compostores estarem ou não ativos.</t>
        </r>
      </text>
    </comment>
    <comment ref="F4" authorId="1" shapeId="0" xr:uid="{DB303050-30C2-4390-B5CC-9A3EC1CF8091}">
      <text>
        <r>
          <rPr>
            <sz val="9"/>
            <color indexed="81"/>
            <rFont val="Tahoma"/>
            <family val="2"/>
          </rPr>
          <t xml:space="preserve">O que diferencia a compostagem c/ RCM da s/ RCM é a inclusão ou não de Restos de Cozinha e Mesa no compostor, ou seja:
- Compostagem s/ RCM = Fruta, vegetais crus e não temperados (com pequenas quantidades de pão) e resíduos verdes;
- Compostagem c/ RCM  = </t>
        </r>
        <r>
          <rPr>
            <u/>
            <sz val="9"/>
            <color indexed="81"/>
            <rFont val="Tahoma"/>
            <family val="2"/>
          </rPr>
          <t>Resíduos alimentares</t>
        </r>
        <r>
          <rPr>
            <sz val="9"/>
            <color indexed="81"/>
            <rFont val="Tahoma"/>
            <family val="2"/>
          </rPr>
          <t xml:space="preserve">, incuindo restos de cozinha e mesa, ou seja inclui fruta, vegetais crus, </t>
        </r>
        <r>
          <rPr>
            <u/>
            <sz val="9"/>
            <color indexed="81"/>
            <rFont val="Tahoma"/>
            <family val="2"/>
          </rPr>
          <t>comida cozinhada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u/>
            <sz val="9"/>
            <color indexed="81"/>
            <rFont val="Tahoma"/>
            <family val="2"/>
          </rPr>
          <t>carne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u/>
            <sz val="9"/>
            <color indexed="81"/>
            <rFont val="Tahoma"/>
            <family val="2"/>
          </rPr>
          <t>peixe</t>
        </r>
        <r>
          <rPr>
            <sz val="9"/>
            <color indexed="81"/>
            <rFont val="Tahoma"/>
            <family val="2"/>
          </rPr>
          <t xml:space="preserve"> e resíduos verdes.</t>
        </r>
      </text>
    </comment>
    <comment ref="G4" authorId="1" shapeId="0" xr:uid="{99AF6496-909B-4B00-8713-3F82F02933FD}">
      <text>
        <r>
          <rPr>
            <sz val="9"/>
            <color indexed="81"/>
            <rFont val="Tahoma"/>
            <family val="2"/>
          </rPr>
          <t>Deve ser indicado o ano em que se iniciaram os projetos de compostagem doméstica, compostagem comunitária (s/ RCM) e compostagem comunitária (c/ RCM).</t>
        </r>
      </text>
    </comment>
    <comment ref="H4" authorId="1" shapeId="0" xr:uid="{064C6632-FC8B-4D1F-B28A-95A5BF12F1CA}">
      <text>
        <r>
          <rPr>
            <sz val="9"/>
            <color indexed="81"/>
            <rFont val="Tahoma"/>
            <family val="2"/>
          </rPr>
          <t>Corresponde ao número total de compostores colocados à disposição dos aderentes no âmbito dos projetos de compostagem doméstica, compostagem comunitária (s/ RCM) e compostagem comunitária (c/ RCM).</t>
        </r>
      </text>
    </comment>
    <comment ref="I4" authorId="1" shapeId="0" xr:uid="{2F448877-8B00-4344-A375-A91EE3DAE5F2}">
      <text>
        <r>
          <rPr>
            <sz val="9"/>
            <color indexed="81"/>
            <rFont val="Tahoma"/>
            <family val="2"/>
          </rPr>
          <t>Corresponde à capacidade total dos compostores e módulos colocados à disposição dos aderentes no âmbito dos projetos de compostagem doméstica, compostagem comunitária (s/ RCM) e compostagem comunitária (c/ RCM). 
O cálculo da capacidade total deve ter em conta o número e a capacidade unitária dos compostores e módulos disponíveis em cada uma da tipologia de projetos de compostagem.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4" authorId="1" shapeId="0" xr:uid="{C7C76391-EB7D-4426-A927-3EF1AE1FC237}">
      <text>
        <r>
          <rPr>
            <sz val="9"/>
            <color indexed="81"/>
            <rFont val="Tahoma"/>
            <family val="2"/>
          </rPr>
          <t>Corresponde ao número total de indivíduos que já se encontram inscritos e efetivamente abrangidos pelos diferentes projetos de compostagem doméstica, compostagem comunitária (s/ RCM) e compostagem comunitária (c/ RCM) implementados na área de intervenção.</t>
        </r>
      </text>
    </comment>
    <comment ref="K4" authorId="1" shapeId="0" xr:uid="{A0616770-EDE1-4476-BCB6-76D03333635F}">
      <text>
        <r>
          <rPr>
            <sz val="9"/>
            <color indexed="81"/>
            <rFont val="Tahoma"/>
            <family val="2"/>
          </rPr>
          <t>Correpsonde ao número total de pessoas que os projetos de compostagem doméstica, compostagem comunitária (s/ RCM) e compostagem comunitária (c/ RCM) implementados pretendem atingir. 
Poderão existir situações em que a População Alvo é igual ao Total de Pessoas Abrangidas.</t>
        </r>
      </text>
    </comment>
    <comment ref="L4" authorId="1" shapeId="0" xr:uid="{46414E17-C222-4F5E-AE69-E0682478DC16}">
      <text>
        <r>
          <rPr>
            <sz val="9"/>
            <color indexed="81"/>
            <rFont val="Tahoma"/>
            <family val="2"/>
          </rPr>
          <t>Tratando-se de um campo de output, pretende apenas assinalar a percentagem de população abrangida face ao que seria o objetivo global do projeto.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 Silva</author>
  </authors>
  <commentList>
    <comment ref="G4" authorId="0" shapeId="0" xr:uid="{B536649A-6111-4C9C-93D2-4AF0D0E8FFD1}">
      <text>
        <r>
          <rPr>
            <sz val="9"/>
            <color indexed="81"/>
            <rFont val="Tahoma"/>
            <family val="2"/>
          </rPr>
          <t>Corresponde aos compostores que foram distribuídos e/ou produzidos pelos utilizadores e que continuam ativos, de acordo com atualização de dados da ficha de inscrição preenchida por cada aderente.</t>
        </r>
      </text>
    </comment>
    <comment ref="H4" authorId="0" shapeId="0" xr:uid="{A72C0DA4-1192-4292-B324-986FAF85F14E}">
      <text>
        <r>
          <rPr>
            <sz val="9"/>
            <color indexed="81"/>
            <rFont val="Tahoma"/>
            <family val="2"/>
          </rPr>
          <t xml:space="preserve">Corresponde à capacidade total dos compostores colocados à disposição dos aderentes no âmbito dos projetos de compostagem doméstica. 
O cálculo da capacidade total deve ter em conta o número e a capacidade unitária dos compostores disponíveis.
</t>
        </r>
      </text>
    </comment>
    <comment ref="I4" authorId="0" shapeId="0" xr:uid="{A9A68E6B-3D4F-47AA-A92C-D0FEE70C70F5}">
      <text>
        <r>
          <rPr>
            <sz val="9"/>
            <color indexed="81"/>
            <rFont val="Tahoma"/>
            <family val="2"/>
          </rPr>
          <t>O total de aderentes inscritos corresponde ao número total de aderentes que se inscreveram desde o início do projeto.</t>
        </r>
      </text>
    </comment>
    <comment ref="J4" authorId="0" shapeId="0" xr:uid="{6E162DA8-4B8F-4535-BBAB-F1ED014AD7D3}">
      <text>
        <r>
          <rPr>
            <sz val="9"/>
            <color indexed="81"/>
            <rFont val="Tahoma"/>
            <family val="2"/>
          </rPr>
          <t>Aderentes contactados corresponde ao número de aderentes contactados durante o ano de reporte dos dados para atualização dos dados da ficha e avaliação da sua participação.</t>
        </r>
      </text>
    </comment>
    <comment ref="K4" authorId="0" shapeId="0" xr:uid="{F8410B23-828E-447C-9195-ACB6583A5B76}">
      <text>
        <r>
          <rPr>
            <sz val="9"/>
            <color indexed="81"/>
            <rFont val="Tahoma"/>
            <family val="2"/>
          </rPr>
          <t>Aderentes ativos corresponde  ao número de aderentes ao projeto, de acordo com atualização de dados da ficha de inscrição preenchida por cada aderente.</t>
        </r>
      </text>
    </comment>
    <comment ref="L4" authorId="0" shapeId="0" xr:uid="{19E1628C-09BD-4FCD-B352-72CA2C51DBF9}">
      <text>
        <r>
          <rPr>
            <sz val="9"/>
            <color indexed="81"/>
            <rFont val="Tahoma"/>
            <family val="2"/>
          </rPr>
          <t>Total de participantes ativos corresponde ao somatório do número de pessoas dos agregados familiares de cada aderente.</t>
        </r>
      </text>
    </comment>
    <comment ref="M4" authorId="0" shapeId="0" xr:uid="{6B899C84-A3F5-4B28-948C-BE82D5B7F21A}">
      <text>
        <r>
          <rPr>
            <sz val="9"/>
            <color indexed="81"/>
            <rFont val="Tahoma"/>
            <family val="2"/>
          </rPr>
          <t>Deve ser indicado se a área incluída no projeto de compostagem caracterizado é igualmente abrangida por serviço de recolha seletiva de biorresíduos, nas subcategorias resíduos alimentares e resíduos verdes.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 Silva</author>
  </authors>
  <commentList>
    <comment ref="G4" authorId="0" shapeId="0" xr:uid="{0CEE92E3-41BD-46F7-B006-D2A71A4F1B87}">
      <text>
        <r>
          <rPr>
            <sz val="9"/>
            <color indexed="81"/>
            <rFont val="Tahoma"/>
            <family val="2"/>
          </rPr>
          <t>Deve ser indicada a designação do projeto de compostagem comunitária ou outra que permita a identificação inequívoca do compostor que se pretende caracterizar.</t>
        </r>
      </text>
    </comment>
    <comment ref="H4" authorId="0" shapeId="0" xr:uid="{34567AB0-266C-484C-B099-A6E8342A8196}">
      <text>
        <r>
          <rPr>
            <sz val="9"/>
            <color indexed="81"/>
            <rFont val="Tahoma"/>
            <family val="2"/>
          </rPr>
          <t>A localização deve ser dada em coordenadas x, y no sistema ETRS89 - PTM06 (utilizando, por exemplo, o google maps ou earth).</t>
        </r>
      </text>
    </comment>
    <comment ref="J4" authorId="0" shapeId="0" xr:uid="{07680B8C-132E-45A6-B644-0EBC2A6310A8}">
      <text>
        <r>
          <rPr>
            <sz val="9"/>
            <color indexed="81"/>
            <rFont val="Tahoma"/>
            <family val="2"/>
          </rPr>
          <t xml:space="preserve">Uma ilha de compostagem é composta pela totalidade dos seus módulos: Deposição + Transferência + Maturação. </t>
        </r>
      </text>
    </comment>
    <comment ref="M4" authorId="0" shapeId="0" xr:uid="{3B6F7B5C-603D-4D97-8715-4551DBDF6D2D}">
      <text>
        <r>
          <rPr>
            <sz val="9"/>
            <color indexed="81"/>
            <rFont val="Tahoma"/>
            <family val="2"/>
          </rPr>
          <t>Corresponde à capacidade total dos módulos colocados à disposição dos aderentes no âmbito dos projetos de compostagem comunitária. 
A capacidade total indicada deve corresponder à soma da capacidade unitária dos diferentes módulos de Deposição, Transferência e Maturação instalados em cada localização.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O4" authorId="0" shapeId="0" xr:uid="{99E2A148-AE68-42AA-A498-DF4FE371022A}">
      <text>
        <r>
          <rPr>
            <sz val="9"/>
            <color indexed="81"/>
            <rFont val="Tahoma"/>
            <family val="2"/>
          </rPr>
          <t>Deve ser indicado se o compostor comunitário permite receber restos cozinha e mesa (RCM).</t>
        </r>
      </text>
    </comment>
    <comment ref="P4" authorId="0" shapeId="0" xr:uid="{4F982C25-D1D9-451C-9A11-729062B03775}">
      <text>
        <r>
          <rPr>
            <sz val="9"/>
            <color indexed="81"/>
            <rFont val="Tahoma"/>
            <family val="2"/>
          </rPr>
          <t>O total de aderentes inscritos corresponde ao número total de aderentes que se inscreveram desde o inicio do projeto.</t>
        </r>
      </text>
    </comment>
    <comment ref="Q4" authorId="0" shapeId="0" xr:uid="{DF9FBDB1-7E94-47AA-836F-F4D9CB0C409D}">
      <text>
        <r>
          <rPr>
            <sz val="9"/>
            <color indexed="81"/>
            <rFont val="Tahoma"/>
            <family val="2"/>
          </rPr>
          <t>Aderentes contactados corresponde ao número de aderentes contactados durante o ano de reporte dos dados para atualização dos dados da ficha e avaliação da sua participação.</t>
        </r>
      </text>
    </comment>
    <comment ref="R4" authorId="0" shapeId="0" xr:uid="{61E4A500-39FC-426E-AE7E-23D85F57E5EF}">
      <text>
        <r>
          <rPr>
            <sz val="9"/>
            <color indexed="81"/>
            <rFont val="Tahoma"/>
            <family val="2"/>
          </rPr>
          <t>Aderentes ativos corresponde ao número de aderentes ao projeto, de acordo com atualização de dados da ficha de inscrição preenchida por cada aderente.</t>
        </r>
      </text>
    </comment>
    <comment ref="S4" authorId="0" shapeId="0" xr:uid="{C347876C-693B-461C-B96D-67AD9E9E7528}">
      <text>
        <r>
          <rPr>
            <sz val="9"/>
            <color indexed="81"/>
            <rFont val="Tahoma"/>
            <family val="2"/>
          </rPr>
          <t>Total de participantes ativos corresponde ao somatório do número de pessoas dos agregados familiares de cada aderente.</t>
        </r>
      </text>
    </comment>
    <comment ref="T4" authorId="0" shapeId="0" xr:uid="{22B3DCC5-0824-4603-85E9-6BDA18962F81}">
      <text>
        <r>
          <rPr>
            <sz val="9"/>
            <color indexed="81"/>
            <rFont val="Tahoma"/>
            <family val="2"/>
          </rPr>
          <t>Composto produzido corresponde ao peso do composto maturado, à saída do compostor, obtido durante o ano.</t>
        </r>
      </text>
    </comment>
    <comment ref="U4" authorId="0" shapeId="0" xr:uid="{6EA53EA0-CD1F-4D0C-A7C3-1CF4964BA704}">
      <text>
        <r>
          <rPr>
            <sz val="9"/>
            <color indexed="81"/>
            <rFont val="Tahoma"/>
            <family val="2"/>
          </rPr>
          <t>Deve ser indicada a existência de utilização do composto produzido pelos utilizadores do projeto e/ou pelo município nos seus espaços públicos.</t>
        </r>
      </text>
    </comment>
    <comment ref="V4" authorId="0" shapeId="0" xr:uid="{969AFF95-EEDC-476F-886A-07D8D0F69824}">
      <text>
        <r>
          <rPr>
            <sz val="9"/>
            <color indexed="81"/>
            <rFont val="Tahoma"/>
            <family val="2"/>
          </rPr>
          <t>Deve ser indicado se a área incluída no projeto de compostagem caracterizado é igualmente abrangida por serviço de recolha seletiva de biorresíduos, nas subcategorias resíduos alimentares e resíduos verdes.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</author>
  </authors>
  <commentList>
    <comment ref="E6" authorId="0" shapeId="0" xr:uid="{19F849BD-138C-4B80-888E-EBA7AB627C87}">
      <text>
        <r>
          <rPr>
            <b/>
            <sz val="9"/>
            <color indexed="81"/>
            <rFont val="Tahoma"/>
            <family val="2"/>
          </rPr>
          <t>RU:</t>
        </r>
        <r>
          <rPr>
            <sz val="9"/>
            <color indexed="81"/>
            <rFont val="Tahoma"/>
            <family val="2"/>
          </rPr>
          <t xml:space="preserve">
Apenas para manter a estrutura da BD, se necessário</t>
        </r>
      </text>
    </comment>
  </commentList>
</comments>
</file>

<file path=xl/sharedStrings.xml><?xml version="1.0" encoding="utf-8"?>
<sst xmlns="http://schemas.openxmlformats.org/spreadsheetml/2006/main" count="12269" uniqueCount="3135">
  <si>
    <t>Medição da reciclagem na origem de biorresíduos</t>
  </si>
  <si>
    <t>Campos BD</t>
  </si>
  <si>
    <t>Águeda</t>
  </si>
  <si>
    <t>Lista 1</t>
  </si>
  <si>
    <t>Ano reporte:</t>
  </si>
  <si>
    <t>Pré-preenchido</t>
  </si>
  <si>
    <t>SGRU:</t>
  </si>
  <si>
    <t>Fórmula</t>
  </si>
  <si>
    <r>
      <t xml:space="preserve">Apoio ao preenchimento de acordo com o guia </t>
    </r>
    <r>
      <rPr>
        <b/>
        <i/>
        <sz val="11"/>
        <color theme="1"/>
        <rFont val="Calibri"/>
        <family val="2"/>
        <scheme val="minor"/>
      </rPr>
      <t>"Meotodologia de cálculo para a medição da reciclagem na origem de biorresíduos (compostagem doméstica e comunitária)"</t>
    </r>
  </si>
  <si>
    <t>Folha: Caracterização projetos</t>
  </si>
  <si>
    <t>Folha: Dados_Comp Doméstica</t>
  </si>
  <si>
    <t>Nesta folha pretende-se que sejam caracterizados de forma mais detalhada os projetos de compostagem doméstica ativos, freguesia a freguesia, para tal deve ser considerado que: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</si>
  <si>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</rPr>
      <t xml:space="preserve"> C</t>
    </r>
    <r>
      <rPr>
        <sz val="11"/>
        <color theme="1"/>
        <rFont val="Calibri"/>
        <family val="1"/>
        <charset val="2"/>
        <scheme val="minor"/>
      </rPr>
      <t>ompostores ativos, são aqueles que foram distribuídos e/ou produzidos pelos
    utilizadores e que continuam ativos, de acordo com atualização de dados da ficha de
    inscrição preenchida por cada aderente;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</si>
  <si>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O total de aderentes inscritos corresponde ao número total de aderentes que se
    inscreveram desde o inicio do projeto;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</si>
  <si>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Aderentes ativos corresponde  ao número de aderentes ao projeto, de acordo com
   atualização de dados da ficha de inscrição preenchida por cada aderente;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</si>
  <si>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Aderentes contactados corresponde ao número de aderentes contactados durante o ano
   de reporte dos dados para atualização dos dados da ficha e avaliação da sua participação;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</si>
  <si>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Total de participantes ativos corresponde ao somatório do número de pessoas dos
   agregados familiares de cada aderente;</t>
    </r>
  </si>
  <si>
    <t>Folha: Dados_Comp Comunitária</t>
  </si>
  <si>
    <t>Nesta folha pretende-se que sejam caracterizados de forma mais detalhada os projetos de compostagem comunitária ativos, compostor a compostor, para tal deve ser considerado que: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</si>
  <si>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 designação do compostor comunitário, deve ter em conta a sua  localização, por ex.:
    cidade, Freguesia, Município;</t>
    </r>
  </si>
  <si>
    <t>Folha: Resumo informação</t>
  </si>
  <si>
    <t>Esta folha, calculada de forma automática, apresenta um resumo dos resultados apurados em função dos dados submetidos nas folhas anteriores.</t>
  </si>
  <si>
    <t>Caraterização dos projetos implementados de reciclagem na origem até ao momento</t>
  </si>
  <si>
    <t>SGRU (oculto)</t>
  </si>
  <si>
    <t>Ano (oculto)</t>
  </si>
  <si>
    <t>Tipo de compostagem</t>
  </si>
  <si>
    <t>Ano de arranque</t>
  </si>
  <si>
    <t>Lista 2</t>
  </si>
  <si>
    <t>[Data]</t>
  </si>
  <si>
    <t>[Número]</t>
  </si>
  <si>
    <t>Caracterização da compostagem doméstica</t>
  </si>
  <si>
    <t>Freguesia</t>
  </si>
  <si>
    <t>Existência de Recolha seletiva</t>
  </si>
  <si>
    <t>Lista 6</t>
  </si>
  <si>
    <t>Lista 5</t>
  </si>
  <si>
    <t>Fermentelos</t>
  </si>
  <si>
    <t>Préstimo e Macieira de Alcoba</t>
  </si>
  <si>
    <t xml:space="preserve">Caracterização da compostagem comunitária </t>
  </si>
  <si>
    <t>Designação compostor comunitário</t>
  </si>
  <si>
    <t>Localização</t>
  </si>
  <si>
    <t>Inclui restos cozinha e mesa (RCM)?</t>
  </si>
  <si>
    <t xml:space="preserve">Tipo de utilização </t>
  </si>
  <si>
    <t>Coordenada X</t>
  </si>
  <si>
    <t>Coordenada Y</t>
  </si>
  <si>
    <t>Deposição</t>
  </si>
  <si>
    <t>Transferência</t>
  </si>
  <si>
    <t>Maturação</t>
  </si>
  <si>
    <t>[Texto]</t>
  </si>
  <si>
    <t>Lista 3</t>
  </si>
  <si>
    <t>Lista 4</t>
  </si>
  <si>
    <t>Resumo da informação submetida</t>
  </si>
  <si>
    <t>nP</t>
  </si>
  <si>
    <t xml:space="preserve">mBWpp </t>
  </si>
  <si>
    <t>qRS</t>
  </si>
  <si>
    <t>mMBWRS</t>
  </si>
  <si>
    <t>Compostagem doméstica</t>
  </si>
  <si>
    <t>Compostagem comunitária s/RCM</t>
  </si>
  <si>
    <t>Compostagem comunitária c/ RCM</t>
  </si>
  <si>
    <t>Lista 1 - Municipios</t>
  </si>
  <si>
    <t>Lista 2 - Compostagem</t>
  </si>
  <si>
    <t>Lista 3 - RCM</t>
  </si>
  <si>
    <t>Lista 4 - Utilização</t>
  </si>
  <si>
    <t>Lista 5 - Recolha Seletiva</t>
  </si>
  <si>
    <t>Lista 6 - Freguesias (PT Continental)</t>
  </si>
  <si>
    <t>Lista condicionada</t>
  </si>
  <si>
    <t>Capitação a considerar (mBWpp )</t>
  </si>
  <si>
    <t>Abrantes</t>
  </si>
  <si>
    <t>Doméstica</t>
  </si>
  <si>
    <t>Sim</t>
  </si>
  <si>
    <t>Entrega aos utilizadores do projeto</t>
  </si>
  <si>
    <t>Resíduos alimentares</t>
  </si>
  <si>
    <t>A dos Cunhados e Maceira</t>
  </si>
  <si>
    <t>Município</t>
  </si>
  <si>
    <t>Ano de Reporte</t>
  </si>
  <si>
    <t>SGRU</t>
  </si>
  <si>
    <t>Comunitária (s/ RCM)</t>
  </si>
  <si>
    <t>Não</t>
  </si>
  <si>
    <t>Utilizado nos espaços públicos do município</t>
  </si>
  <si>
    <t>A dos Francos</t>
  </si>
  <si>
    <t>ALGAR</t>
  </si>
  <si>
    <t>Aguiar da Beira</t>
  </si>
  <si>
    <t>Comunitária (c/ RCM)</t>
  </si>
  <si>
    <t>Resíduos alimentares e verdes</t>
  </si>
  <si>
    <t>A dos Negros</t>
  </si>
  <si>
    <t>ID</t>
  </si>
  <si>
    <t>Freguesias</t>
  </si>
  <si>
    <t>AMARSUL</t>
  </si>
  <si>
    <t>Alandroal</t>
  </si>
  <si>
    <t>Não Aplicável</t>
  </si>
  <si>
    <t>Abação e Gémeos</t>
  </si>
  <si>
    <t>Ambilital</t>
  </si>
  <si>
    <t>Albergaria-a-Velha</t>
  </si>
  <si>
    <t>Abaças</t>
  </si>
  <si>
    <t>Ambisousa</t>
  </si>
  <si>
    <t>Albufeira</t>
  </si>
  <si>
    <t>Abade de Neiva</t>
  </si>
  <si>
    <t>Amcal</t>
  </si>
  <si>
    <t>Alcácer do Sal</t>
  </si>
  <si>
    <t>Abadim</t>
  </si>
  <si>
    <t>Braval</t>
  </si>
  <si>
    <t>Alcanena</t>
  </si>
  <si>
    <t>Abambres</t>
  </si>
  <si>
    <t>Ecolezíria</t>
  </si>
  <si>
    <t>Alcobaça</t>
  </si>
  <si>
    <t>Abedim</t>
  </si>
  <si>
    <t>ERSUC</t>
  </si>
  <si>
    <t>Alcochete</t>
  </si>
  <si>
    <t>Abela</t>
  </si>
  <si>
    <t>Gesamb</t>
  </si>
  <si>
    <t>Alcoutim</t>
  </si>
  <si>
    <t>Abitureiras</t>
  </si>
  <si>
    <t>Lipor</t>
  </si>
  <si>
    <t>Alenquer</t>
  </si>
  <si>
    <t>Abiul</t>
  </si>
  <si>
    <t>Planalto Beirão</t>
  </si>
  <si>
    <t>Alfândega da Fé</t>
  </si>
  <si>
    <t>Aboadela, Sanche e Várzea</t>
  </si>
  <si>
    <t>RAA</t>
  </si>
  <si>
    <t>Alijó</t>
  </si>
  <si>
    <t>Aboim da Nóbrega e Gondomar</t>
  </si>
  <si>
    <t>RAM</t>
  </si>
  <si>
    <t>Aljezur</t>
  </si>
  <si>
    <t>Aboim das Choças</t>
  </si>
  <si>
    <t>Resialentejo</t>
  </si>
  <si>
    <t>Aljustrel</t>
  </si>
  <si>
    <t>Aboim, Felgueiras, Gontim e Pedraído</t>
  </si>
  <si>
    <t>Resíduos do Nordeste</t>
  </si>
  <si>
    <t>Almada</t>
  </si>
  <si>
    <t>Aborim</t>
  </si>
  <si>
    <t>RESIESTRELA</t>
  </si>
  <si>
    <t>Almeida</t>
  </si>
  <si>
    <t>Abrã</t>
  </si>
  <si>
    <t>RESINORTE</t>
  </si>
  <si>
    <t>Almeirim</t>
  </si>
  <si>
    <t>Abragão</t>
  </si>
  <si>
    <t>RESULIMA</t>
  </si>
  <si>
    <t>Almodôvar</t>
  </si>
  <si>
    <t>Abrantes (São Vicente e São João) e Alferrarede</t>
  </si>
  <si>
    <t>RSTJ</t>
  </si>
  <si>
    <t>Alpiarça</t>
  </si>
  <si>
    <t>Abraveses</t>
  </si>
  <si>
    <t>SULDOURO</t>
  </si>
  <si>
    <t>Alter do Chão</t>
  </si>
  <si>
    <t>Abreiro</t>
  </si>
  <si>
    <t>Tratolixo</t>
  </si>
  <si>
    <t>Alvaiázere</t>
  </si>
  <si>
    <t>Abrigada e Cabanas de Torres</t>
  </si>
  <si>
    <t>VALNOR</t>
  </si>
  <si>
    <t>Alvito</t>
  </si>
  <si>
    <t>Abrunheira, Verride e Vila Nova da Barca</t>
  </si>
  <si>
    <t>VALORLIS</t>
  </si>
  <si>
    <t>Amadora</t>
  </si>
  <si>
    <t>Abrunhosa-a-Velha</t>
  </si>
  <si>
    <t>VALORMINHO</t>
  </si>
  <si>
    <t>Amarante</t>
  </si>
  <si>
    <t>Achete, Azoia de Baixo e Póvoa de Santarém</t>
  </si>
  <si>
    <t>VALORSUL</t>
  </si>
  <si>
    <t>Amares</t>
  </si>
  <si>
    <t>Açoreira</t>
  </si>
  <si>
    <t>Anadia</t>
  </si>
  <si>
    <t>Açores e Velosa</t>
  </si>
  <si>
    <t>Angra do Heroísmo</t>
  </si>
  <si>
    <t>Adães</t>
  </si>
  <si>
    <t>Ansião</t>
  </si>
  <si>
    <t>Adão</t>
  </si>
  <si>
    <t>Arcos de Valdevez</t>
  </si>
  <si>
    <t>Adaúfe</t>
  </si>
  <si>
    <t>Arganil</t>
  </si>
  <si>
    <t>Adeganha e Cardanha</t>
  </si>
  <si>
    <t>Armamar</t>
  </si>
  <si>
    <t>Adorigo</t>
  </si>
  <si>
    <t>Arouca</t>
  </si>
  <si>
    <t>Adoufe e Vilarinho de Samardã</t>
  </si>
  <si>
    <t>Arraiolos</t>
  </si>
  <si>
    <t>Afife</t>
  </si>
  <si>
    <t>Arronches</t>
  </si>
  <si>
    <t>Agilde</t>
  </si>
  <si>
    <t>Arruda dos Vinhos</t>
  </si>
  <si>
    <t>Agregação das freguesias Sul de Pinhel</t>
  </si>
  <si>
    <t>Aveiro</t>
  </si>
  <si>
    <t>Agrela</t>
  </si>
  <si>
    <t>Avis</t>
  </si>
  <si>
    <t>Agrela e Serafão</t>
  </si>
  <si>
    <t>Azambuja</t>
  </si>
  <si>
    <t>Agrobom, Saldonha e Vale Pereiro</t>
  </si>
  <si>
    <t>Baião</t>
  </si>
  <si>
    <t>Agrochão</t>
  </si>
  <si>
    <t>Barcelos</t>
  </si>
  <si>
    <t>Água Longa</t>
  </si>
  <si>
    <t>Barrancos</t>
  </si>
  <si>
    <t>Água Revés e Crasto</t>
  </si>
  <si>
    <t>Barreiro</t>
  </si>
  <si>
    <t>Aguada de Cima</t>
  </si>
  <si>
    <t>Batalha</t>
  </si>
  <si>
    <t>Agualonga</t>
  </si>
  <si>
    <t>Beja</t>
  </si>
  <si>
    <t>Agualva e Mira-Sintra</t>
  </si>
  <si>
    <t>Belmonte</t>
  </si>
  <si>
    <t>Águas Belas</t>
  </si>
  <si>
    <t>Benavente</t>
  </si>
  <si>
    <t>Bombarral</t>
  </si>
  <si>
    <t>Águas Boas e Forles</t>
  </si>
  <si>
    <t>Borba</t>
  </si>
  <si>
    <t>Águas Frias</t>
  </si>
  <si>
    <t>Boticas</t>
  </si>
  <si>
    <t>Águas Livres</t>
  </si>
  <si>
    <t>Braga</t>
  </si>
  <si>
    <t>Águas Santas</t>
  </si>
  <si>
    <t>Bragança</t>
  </si>
  <si>
    <t>Águas Santas e Moure</t>
  </si>
  <si>
    <t>Cabeceiras de Basto</t>
  </si>
  <si>
    <t>Aguçadoura e Navais</t>
  </si>
  <si>
    <t>Cadaval</t>
  </si>
  <si>
    <t>Aguda</t>
  </si>
  <si>
    <t>Caldas da Rainha</t>
  </si>
  <si>
    <t>Águeda e Borralha</t>
  </si>
  <si>
    <t>Calheta</t>
  </si>
  <si>
    <t>Aguiã</t>
  </si>
  <si>
    <t>Calheta (São Jorge, Açores)</t>
  </si>
  <si>
    <t>Aguiar</t>
  </si>
  <si>
    <t>Câmara de Lobos</t>
  </si>
  <si>
    <t>Aguiar da Beira e Coruche</t>
  </si>
  <si>
    <t>Caminha</t>
  </si>
  <si>
    <t>Aguiar de Sousa</t>
  </si>
  <si>
    <t>Campo Maior</t>
  </si>
  <si>
    <t>Aguieiras</t>
  </si>
  <si>
    <t>Cantanhede</t>
  </si>
  <si>
    <t>Aião</t>
  </si>
  <si>
    <t>Carrazeda de Ansiães</t>
  </si>
  <si>
    <t>Airães</t>
  </si>
  <si>
    <t>Carregal do Sal</t>
  </si>
  <si>
    <t>Airão Santa Maria, Airão São João e Vermil</t>
  </si>
  <si>
    <t>Cartaxo</t>
  </si>
  <si>
    <t>Airó</t>
  </si>
  <si>
    <t>Cascais</t>
  </si>
  <si>
    <t>Ajuda</t>
  </si>
  <si>
    <t>Castanheira de Pêra</t>
  </si>
  <si>
    <t>Ala e Vilarinho do Monte</t>
  </si>
  <si>
    <t>Castelo Branco</t>
  </si>
  <si>
    <t>Alagoa</t>
  </si>
  <si>
    <t>Castelo de Paiva</t>
  </si>
  <si>
    <t>Alandroal (Nossa Senhora da Conceição), São Brás dos Matos (Mina do Bugalho) e Juromenha (Nossa Senhora do Loreto)</t>
  </si>
  <si>
    <t>Castelo de Vide</t>
  </si>
  <si>
    <t>Albergaria-a-Velha e Valmaior</t>
  </si>
  <si>
    <t>Castro Daire</t>
  </si>
  <si>
    <t>Albernoa e Trindade</t>
  </si>
  <si>
    <t>Castro Marim</t>
  </si>
  <si>
    <t>Albufeira e Olhos de Água</t>
  </si>
  <si>
    <t>Castro Verde</t>
  </si>
  <si>
    <t>Alburitel</t>
  </si>
  <si>
    <t>Celorico da Beira</t>
  </si>
  <si>
    <t>Alcabideche</t>
  </si>
  <si>
    <t>Celorico de Basto</t>
  </si>
  <si>
    <t>Alcácer do Sal (Santa Maria do Castelo e Santiago) e Santa Susana</t>
  </si>
  <si>
    <t>Chamusca</t>
  </si>
  <si>
    <t>Alcáçovas</t>
  </si>
  <si>
    <t>Chaves</t>
  </si>
  <si>
    <t>Alcafache</t>
  </si>
  <si>
    <t>Cinfães</t>
  </si>
  <si>
    <t>Alcaide</t>
  </si>
  <si>
    <t>Coimbra</t>
  </si>
  <si>
    <t>Alcains</t>
  </si>
  <si>
    <t>Condeixa-a-Nova</t>
  </si>
  <si>
    <t>Alcanede</t>
  </si>
  <si>
    <t>Constância</t>
  </si>
  <si>
    <t>Alcanena e Vila Moreira</t>
  </si>
  <si>
    <t>Coruche</t>
  </si>
  <si>
    <t>Alcanhões</t>
  </si>
  <si>
    <t>Corvo</t>
  </si>
  <si>
    <t>Alcântara</t>
  </si>
  <si>
    <t>Covilhã</t>
  </si>
  <si>
    <t>Alcantarilha e Pêra</t>
  </si>
  <si>
    <t>Crato</t>
  </si>
  <si>
    <t>Alcaravela</t>
  </si>
  <si>
    <t>Cuba</t>
  </si>
  <si>
    <t>Alcaria</t>
  </si>
  <si>
    <t>Elvas</t>
  </si>
  <si>
    <t>Alcaria Ruiva</t>
  </si>
  <si>
    <t>Entroncamento</t>
  </si>
  <si>
    <t>Alcobaça e Vestiaria</t>
  </si>
  <si>
    <t>Espinho</t>
  </si>
  <si>
    <t>Alcobertas</t>
  </si>
  <si>
    <t>Esposende</t>
  </si>
  <si>
    <t>Estarreja</t>
  </si>
  <si>
    <t>Alcoentre</t>
  </si>
  <si>
    <t>Estremoz</t>
  </si>
  <si>
    <t>Alcofra</t>
  </si>
  <si>
    <t>Évora</t>
  </si>
  <si>
    <t>Alcongosta</t>
  </si>
  <si>
    <t>Fafe</t>
  </si>
  <si>
    <t>Alcórrego e Maranhão</t>
  </si>
  <si>
    <t>Faro</t>
  </si>
  <si>
    <t>Alcoutim e Pereiro</t>
  </si>
  <si>
    <t>Felgueiras</t>
  </si>
  <si>
    <t>Aldão</t>
  </si>
  <si>
    <t>Ferreira do Alentejo</t>
  </si>
  <si>
    <t>Aldeia da Mata</t>
  </si>
  <si>
    <t>Ferreira do Zêzere</t>
  </si>
  <si>
    <t>Aldeia da Ponte</t>
  </si>
  <si>
    <t>Figueira da Foz</t>
  </si>
  <si>
    <t>Aldeia da Ribeira, Vilar Maior e Badamalos</t>
  </si>
  <si>
    <t>Figueira de Castelo Rodrigo</t>
  </si>
  <si>
    <t>Aldeia das Dez</t>
  </si>
  <si>
    <t>Figueiró dos Vinhos</t>
  </si>
  <si>
    <t>Aldeia de Santa Margarida</t>
  </si>
  <si>
    <t>Fornos de Algodres</t>
  </si>
  <si>
    <t>Aldeia de São Francisco de Assis</t>
  </si>
  <si>
    <t>Freixo de Espada à Cinta</t>
  </si>
  <si>
    <t>Aldeia do Bispo</t>
  </si>
  <si>
    <t>Fronteira</t>
  </si>
  <si>
    <t>Funchal</t>
  </si>
  <si>
    <t>Aldeia do Bispo, Águas e Aldeia de João Pires</t>
  </si>
  <si>
    <t>Fundão</t>
  </si>
  <si>
    <t>Aldeia do Mato e Souto</t>
  </si>
  <si>
    <t>Gavião</t>
  </si>
  <si>
    <t>Aldeia dos Fernandes</t>
  </si>
  <si>
    <t>Góis</t>
  </si>
  <si>
    <t>Aldeia Galega da Merceana e Aldeia Gavinha</t>
  </si>
  <si>
    <t>Golegã</t>
  </si>
  <si>
    <t>Aldeia Nova</t>
  </si>
  <si>
    <t>Gondomar</t>
  </si>
  <si>
    <t>Aldeia Velha</t>
  </si>
  <si>
    <t>Gouveia</t>
  </si>
  <si>
    <t>Grândola</t>
  </si>
  <si>
    <t>Aldeia Viçosa</t>
  </si>
  <si>
    <t>Guarda</t>
  </si>
  <si>
    <t>Aldeias</t>
  </si>
  <si>
    <t>Guimarães</t>
  </si>
  <si>
    <t>Aldeias e Mangualde da Serra</t>
  </si>
  <si>
    <t>Horta</t>
  </si>
  <si>
    <t>Aldoar, Foz do Douro e Nevogilde</t>
  </si>
  <si>
    <t>Idanha-a-Nova</t>
  </si>
  <si>
    <t>Aldreu</t>
  </si>
  <si>
    <t>Ílhavo</t>
  </si>
  <si>
    <t>Alegrete</t>
  </si>
  <si>
    <t>Infratróia</t>
  </si>
  <si>
    <t>Além da Ribeira e Pedreira</t>
  </si>
  <si>
    <t>Lagoa</t>
  </si>
  <si>
    <t>Alenquer (Santo Estêvão e Triana)</t>
  </si>
  <si>
    <t>Lagoa (Açores)</t>
  </si>
  <si>
    <t>Alfaião</t>
  </si>
  <si>
    <t>Lagos</t>
  </si>
  <si>
    <t>Alfaiates</t>
  </si>
  <si>
    <t>Lajes das Flores</t>
  </si>
  <si>
    <t>Lajes do Pico</t>
  </si>
  <si>
    <t>Alfarela de Jales</t>
  </si>
  <si>
    <t>Lamego</t>
  </si>
  <si>
    <t>Alfarelos</t>
  </si>
  <si>
    <t>Leiria</t>
  </si>
  <si>
    <t>Alfeizerão</t>
  </si>
  <si>
    <t>Lisboa</t>
  </si>
  <si>
    <t>Alfena</t>
  </si>
  <si>
    <t>Loulé</t>
  </si>
  <si>
    <t>Alferce</t>
  </si>
  <si>
    <t>Loures</t>
  </si>
  <si>
    <t>Alfragide</t>
  </si>
  <si>
    <t>Lourinhã</t>
  </si>
  <si>
    <t>Alfundão e Peroguarda</t>
  </si>
  <si>
    <t>Lousã</t>
  </si>
  <si>
    <t>Algeriz</t>
  </si>
  <si>
    <t>Lousada</t>
  </si>
  <si>
    <t>Algés, Linda-a-Velha e Cruz Quebrada-Dafundo</t>
  </si>
  <si>
    <t>Mação</t>
  </si>
  <si>
    <t>Algodres</t>
  </si>
  <si>
    <t>Macedo de Cavaleiros</t>
  </si>
  <si>
    <t>Algodres, Vale de Afonsinho e Vilar de Amargo</t>
  </si>
  <si>
    <t>Machico</t>
  </si>
  <si>
    <t>Algoso, Campo de Víboras e Uva</t>
  </si>
  <si>
    <t>Madalena do Pico</t>
  </si>
  <si>
    <t>Algoz e Tunes</t>
  </si>
  <si>
    <t>Mafra</t>
  </si>
  <si>
    <t>Alguber</t>
  </si>
  <si>
    <t>Maia</t>
  </si>
  <si>
    <t>Algueirão-Mem Martins</t>
  </si>
  <si>
    <t>Mangualde</t>
  </si>
  <si>
    <t>Alhadas</t>
  </si>
  <si>
    <t>Manteigas</t>
  </si>
  <si>
    <t>Alhandra, São João dos Montes e Calhandriz</t>
  </si>
  <si>
    <t>Marco de Canaveses</t>
  </si>
  <si>
    <t>Alheira e Igreja Nova</t>
  </si>
  <si>
    <t>Marinha Grande</t>
  </si>
  <si>
    <t>Alhões, Bustelo, Gralheira e Ramires</t>
  </si>
  <si>
    <t>Marvão</t>
  </si>
  <si>
    <t>Alhos Vedros</t>
  </si>
  <si>
    <t>Matosinhos</t>
  </si>
  <si>
    <t>Mealhada</t>
  </si>
  <si>
    <t>Mêda</t>
  </si>
  <si>
    <t>Aljubarrota</t>
  </si>
  <si>
    <t>Melgaço</t>
  </si>
  <si>
    <t>Aljustrel e Rio de Moinhos</t>
  </si>
  <si>
    <t>Mértola</t>
  </si>
  <si>
    <t>Almaceda</t>
  </si>
  <si>
    <t>Mesão Frio</t>
  </si>
  <si>
    <t>Almada, Cova da Piedade, Pragal e Cacilhas</t>
  </si>
  <si>
    <t>Mira</t>
  </si>
  <si>
    <t>Almagreira</t>
  </si>
  <si>
    <t>Miranda do Corvo</t>
  </si>
  <si>
    <t>Almalaguês</t>
  </si>
  <si>
    <t>Miranda do Douro</t>
  </si>
  <si>
    <t>Almancil</t>
  </si>
  <si>
    <t>Mirandela</t>
  </si>
  <si>
    <t>Almargem do Bispo, Pêro Pinheiro e Montelavar</t>
  </si>
  <si>
    <t>Mogadouro</t>
  </si>
  <si>
    <t>Moimenta da Beira</t>
  </si>
  <si>
    <t>Moita</t>
  </si>
  <si>
    <t>Almendra</t>
  </si>
  <si>
    <t>Monção</t>
  </si>
  <si>
    <t>Almodôvar e Graça dos Padrões</t>
  </si>
  <si>
    <t>Monchique</t>
  </si>
  <si>
    <t>Almofala</t>
  </si>
  <si>
    <t>Mondim de Basto</t>
  </si>
  <si>
    <t>Almofala e Escarigo</t>
  </si>
  <si>
    <t>Monforte</t>
  </si>
  <si>
    <t>Almoster</t>
  </si>
  <si>
    <t>Montalegre</t>
  </si>
  <si>
    <t>Montemor-o-Novo</t>
  </si>
  <si>
    <t>Alpalhão</t>
  </si>
  <si>
    <t>Montemor-o-Velho</t>
  </si>
  <si>
    <t>Alpedrinha</t>
  </si>
  <si>
    <t>Montijo</t>
  </si>
  <si>
    <t>Alpendorada, Várzea e Torrão</t>
  </si>
  <si>
    <t>Mora</t>
  </si>
  <si>
    <t>Mortágua</t>
  </si>
  <si>
    <t>Alqueidão</t>
  </si>
  <si>
    <t>Moura</t>
  </si>
  <si>
    <t>Alqueidão da Serra</t>
  </si>
  <si>
    <t>Mourão</t>
  </si>
  <si>
    <t>Alquerubim</t>
  </si>
  <si>
    <t>Murça</t>
  </si>
  <si>
    <t>Alte</t>
  </si>
  <si>
    <t>Murtosa</t>
  </si>
  <si>
    <t>Nazaré</t>
  </si>
  <si>
    <t>Alto do Palurdo</t>
  </si>
  <si>
    <t>Nelas</t>
  </si>
  <si>
    <t>Alto do Seixalinho, Santo André e Verderena</t>
  </si>
  <si>
    <t>Nisa</t>
  </si>
  <si>
    <t>Altura</t>
  </si>
  <si>
    <t>Nordeste (São Miguel, Açores)</t>
  </si>
  <si>
    <t>Alturas do Barroso e Cerdedo</t>
  </si>
  <si>
    <t>Óbidos</t>
  </si>
  <si>
    <t>Alvações do Corgo</t>
  </si>
  <si>
    <t>Odemira</t>
  </si>
  <si>
    <t>Alvadia</t>
  </si>
  <si>
    <t>Odivelas</t>
  </si>
  <si>
    <t>Alvados e Alcaria</t>
  </si>
  <si>
    <t>Oeiras</t>
  </si>
  <si>
    <t>Oleiros</t>
  </si>
  <si>
    <t>Alvalade</t>
  </si>
  <si>
    <t>Olhão</t>
  </si>
  <si>
    <t>Oliveira de Azeméis</t>
  </si>
  <si>
    <t>Alvão</t>
  </si>
  <si>
    <t>Oliveira de Frades</t>
  </si>
  <si>
    <t>Alvarães</t>
  </si>
  <si>
    <t>Oliveira do Bairro</t>
  </si>
  <si>
    <t>Alvaredo</t>
  </si>
  <si>
    <t>Oliveira do Hospital</t>
  </si>
  <si>
    <t>Alvarelhos e Guidões</t>
  </si>
  <si>
    <t>Ourém</t>
  </si>
  <si>
    <t>Alvarenga</t>
  </si>
  <si>
    <t>Ourique</t>
  </si>
  <si>
    <t>Alvares</t>
  </si>
  <si>
    <t>Ovar</t>
  </si>
  <si>
    <t>Álvaro</t>
  </si>
  <si>
    <t>Paços de Ferreira</t>
  </si>
  <si>
    <t>Alvega e Concavada</t>
  </si>
  <si>
    <t>Palmela</t>
  </si>
  <si>
    <t>Alvelos</t>
  </si>
  <si>
    <t>Pampilhosa da Serra</t>
  </si>
  <si>
    <t>Alvendre</t>
  </si>
  <si>
    <t>Paredes</t>
  </si>
  <si>
    <t>Alverca da Beira/Bouça Cova</t>
  </si>
  <si>
    <t>Paredes de Coura</t>
  </si>
  <si>
    <t>Alverca do Ribatejo e Sobralinho</t>
  </si>
  <si>
    <t>Pedrógão Grande</t>
  </si>
  <si>
    <t>Alvite</t>
  </si>
  <si>
    <t>Penacova</t>
  </si>
  <si>
    <t>Alvite e Passos</t>
  </si>
  <si>
    <t>Penafiel</t>
  </si>
  <si>
    <t>Alvites</t>
  </si>
  <si>
    <t>Penalva do Castelo</t>
  </si>
  <si>
    <t>Penamacor</t>
  </si>
  <si>
    <t>Alvito (São Pedro e São Martinho) e Couto</t>
  </si>
  <si>
    <t>Penedono</t>
  </si>
  <si>
    <t>Alvoco da Serra</t>
  </si>
  <si>
    <t>Penela</t>
  </si>
  <si>
    <t>Alvoco das Várzeas</t>
  </si>
  <si>
    <t>Peniche</t>
  </si>
  <si>
    <t>Alvor</t>
  </si>
  <si>
    <t>Peso da Régua</t>
  </si>
  <si>
    <t>Alvora e Loureda</t>
  </si>
  <si>
    <t>Pinhel</t>
  </si>
  <si>
    <t>Alvorge</t>
  </si>
  <si>
    <t>Pombal</t>
  </si>
  <si>
    <t>Alvorninha</t>
  </si>
  <si>
    <t>Ponta Delgada</t>
  </si>
  <si>
    <t>Amarante (São Gonçalo), Madalena, Cepelos e Gatão</t>
  </si>
  <si>
    <t>Ponta do Sol</t>
  </si>
  <si>
    <t>Amareleja</t>
  </si>
  <si>
    <t>Ponte da Barca</t>
  </si>
  <si>
    <t>Amares e Figueiredo</t>
  </si>
  <si>
    <t>Ponte de Lima</t>
  </si>
  <si>
    <t>Amedo e Zedes</t>
  </si>
  <si>
    <t>Ponte de Sor</t>
  </si>
  <si>
    <t>Ameixial</t>
  </si>
  <si>
    <t>Portalegre</t>
  </si>
  <si>
    <t>Ameixial (Santa Vitória e São Bento)</t>
  </si>
  <si>
    <t>Portel</t>
  </si>
  <si>
    <t>Amêndoa</t>
  </si>
  <si>
    <t>Portimão</t>
  </si>
  <si>
    <t>Amendoeira</t>
  </si>
  <si>
    <t>Porto</t>
  </si>
  <si>
    <t>Amiais de Baixo</t>
  </si>
  <si>
    <t>Porto de Mós</t>
  </si>
  <si>
    <t>Amieira e Alqueva</t>
  </si>
  <si>
    <t>Porto Moniz</t>
  </si>
  <si>
    <t>Amonde</t>
  </si>
  <si>
    <t>Porto Santo</t>
  </si>
  <si>
    <t>Amor</t>
  </si>
  <si>
    <t>Póvoa de Lanhoso</t>
  </si>
  <si>
    <t>Amora</t>
  </si>
  <si>
    <t>Póvoa de Varzim</t>
  </si>
  <si>
    <t>Amoreira</t>
  </si>
  <si>
    <t>Povoação (São Miguel, Açores)</t>
  </si>
  <si>
    <t>Amoreira da Gândara, Paredes do Bairro e Ancas</t>
  </si>
  <si>
    <t>Proença-a-Nova</t>
  </si>
  <si>
    <t>Amoreira, Parada e Cabreira</t>
  </si>
  <si>
    <t>Redondo</t>
  </si>
  <si>
    <t>Anais</t>
  </si>
  <si>
    <t>Reguengos de Monsaraz</t>
  </si>
  <si>
    <t>Ançã</t>
  </si>
  <si>
    <t>Resende</t>
  </si>
  <si>
    <t>Ancede e Ribadouro</t>
  </si>
  <si>
    <t>Ribeira Brava (Madeira)</t>
  </si>
  <si>
    <t>Âncora</t>
  </si>
  <si>
    <t>Ribeira de Pena</t>
  </si>
  <si>
    <t>Andrães</t>
  </si>
  <si>
    <t>Ribeira Grande</t>
  </si>
  <si>
    <t>Anelhe</t>
  </si>
  <si>
    <t>Rio Maior</t>
  </si>
  <si>
    <t>Angeja</t>
  </si>
  <si>
    <t>Sabrosa</t>
  </si>
  <si>
    <t>Anha</t>
  </si>
  <si>
    <t>Sabugal</t>
  </si>
  <si>
    <t>Anhões e Luzio</t>
  </si>
  <si>
    <t>Salvaterra de Magos</t>
  </si>
  <si>
    <t>Anissó e Soutelo</t>
  </si>
  <si>
    <t>Santa Comba Dão</t>
  </si>
  <si>
    <t>Anjos e Vilar do Chão</t>
  </si>
  <si>
    <t>Santa Cruz</t>
  </si>
  <si>
    <t>Anobra</t>
  </si>
  <si>
    <t>Santa Cruz da Graciosa</t>
  </si>
  <si>
    <t>Anreade e São Romão de Aregos</t>
  </si>
  <si>
    <t>Santa Cruz das Flores</t>
  </si>
  <si>
    <t>Ansiães</t>
  </si>
  <si>
    <t>Santa Maria da Feira</t>
  </si>
  <si>
    <t>Santa Marta de Penaguião</t>
  </si>
  <si>
    <t>Anta e Guetim</t>
  </si>
  <si>
    <t>Santana</t>
  </si>
  <si>
    <t>Antas</t>
  </si>
  <si>
    <t>Santarém</t>
  </si>
  <si>
    <t>Antas e Abade de Vermoim</t>
  </si>
  <si>
    <t>Santiago do Cacém</t>
  </si>
  <si>
    <t>Antas e Matela</t>
  </si>
  <si>
    <t>Santo Tirso</t>
  </si>
  <si>
    <t>Antas e Ourozinho</t>
  </si>
  <si>
    <t>São Brás de Alportel</t>
  </si>
  <si>
    <t>Antime e Silvares (São Clemente)</t>
  </si>
  <si>
    <t>São João da Madeira</t>
  </si>
  <si>
    <t>Antuzede e Vil de Matos</t>
  </si>
  <si>
    <t>São João da Pesqueira</t>
  </si>
  <si>
    <t>Apúlia e Fão</t>
  </si>
  <si>
    <t>São Pedro do Sul</t>
  </si>
  <si>
    <t>Aradas</t>
  </si>
  <si>
    <t>São Roque do Pico</t>
  </si>
  <si>
    <t>Aranhas</t>
  </si>
  <si>
    <t>São Vicente</t>
  </si>
  <si>
    <t>Arazede</t>
  </si>
  <si>
    <t>Sardoal</t>
  </si>
  <si>
    <t>Arca e Ponte de Lima</t>
  </si>
  <si>
    <t>Sátão</t>
  </si>
  <si>
    <t>Arca e Varzielas</t>
  </si>
  <si>
    <t>Seia</t>
  </si>
  <si>
    <t>Arcas</t>
  </si>
  <si>
    <t>Seixal</t>
  </si>
  <si>
    <t>Arco de Baúlhe e Vila Nune</t>
  </si>
  <si>
    <t>Sernancelhe</t>
  </si>
  <si>
    <t>Arcos</t>
  </si>
  <si>
    <t>Serpa</t>
  </si>
  <si>
    <t>Sertã</t>
  </si>
  <si>
    <t>Arcos de Valdevez (Salvador), Vila Fonche e Parada</t>
  </si>
  <si>
    <t>Sesimbra</t>
  </si>
  <si>
    <t>Arcos de Valdevez (São Paio) e Giela</t>
  </si>
  <si>
    <t>Setúbal</t>
  </si>
  <si>
    <t>Arcos e Mogofores</t>
  </si>
  <si>
    <t>Sever do Vouga</t>
  </si>
  <si>
    <t>Arcozelo</t>
  </si>
  <si>
    <t>Silves</t>
  </si>
  <si>
    <t>Sines</t>
  </si>
  <si>
    <t>Sintra</t>
  </si>
  <si>
    <t>Sobral de Monte Agraço</t>
  </si>
  <si>
    <t>Arcozelo das Maias</t>
  </si>
  <si>
    <t>Soure</t>
  </si>
  <si>
    <t>Arcozelos</t>
  </si>
  <si>
    <t>Sousel</t>
  </si>
  <si>
    <t>Ardãos e Bobadela</t>
  </si>
  <si>
    <t>Tábua</t>
  </si>
  <si>
    <t>Ardegão, Arnozela e Seidões</t>
  </si>
  <si>
    <t>Tabuaço</t>
  </si>
  <si>
    <t>Ardegão, Freixo e Mato</t>
  </si>
  <si>
    <t>Tarouca</t>
  </si>
  <si>
    <t>Areeiro</t>
  </si>
  <si>
    <t>Tavira</t>
  </si>
  <si>
    <t>Arega</t>
  </si>
  <si>
    <t>Terras de Bouro</t>
  </si>
  <si>
    <t>Areias</t>
  </si>
  <si>
    <t>Tomar</t>
  </si>
  <si>
    <t>Areias de Vilar e Encourados</t>
  </si>
  <si>
    <t>Tondela</t>
  </si>
  <si>
    <t>Areias e Pias</t>
  </si>
  <si>
    <t>Torre de Moncorvo</t>
  </si>
  <si>
    <t>Areias, Sequeiró, Lama e Palmeira</t>
  </si>
  <si>
    <t>Torres Novas</t>
  </si>
  <si>
    <t>Arentim e Cunha</t>
  </si>
  <si>
    <t>Torres Vedras</t>
  </si>
  <si>
    <t>Areosa</t>
  </si>
  <si>
    <t>Trancoso</t>
  </si>
  <si>
    <t>Arez e Amieira do Tejo</t>
  </si>
  <si>
    <t>Trofa</t>
  </si>
  <si>
    <t>Arga (Baixo, Cima e São João)</t>
  </si>
  <si>
    <t>Vagos</t>
  </si>
  <si>
    <t>Vale de Cambra</t>
  </si>
  <si>
    <t>Argela</t>
  </si>
  <si>
    <t>Valença</t>
  </si>
  <si>
    <t>Argoncilhe</t>
  </si>
  <si>
    <t>Valongo</t>
  </si>
  <si>
    <t>Argozelo</t>
  </si>
  <si>
    <t>Valpaços</t>
  </si>
  <si>
    <t>Aricera e Goujoim</t>
  </si>
  <si>
    <t>Velas (são Jorge, Açores)</t>
  </si>
  <si>
    <t>Armação de Pêra</t>
  </si>
  <si>
    <t>Vendas Novas</t>
  </si>
  <si>
    <t>Viana do Alentejo</t>
  </si>
  <si>
    <t>Armil</t>
  </si>
  <si>
    <t>Viana do Castelo</t>
  </si>
  <si>
    <t>Arnas</t>
  </si>
  <si>
    <t>Vidigueira</t>
  </si>
  <si>
    <t>Arneiro das Milhariças</t>
  </si>
  <si>
    <t>Vieira do Minho</t>
  </si>
  <si>
    <t>Arnóia</t>
  </si>
  <si>
    <t>Vila de Rei</t>
  </si>
  <si>
    <t>Arnoso (Santa Maria e Santa Eulália) e Sezures</t>
  </si>
  <si>
    <t>Vila do Bispo</t>
  </si>
  <si>
    <t>Arões</t>
  </si>
  <si>
    <t>Vila do Conde</t>
  </si>
  <si>
    <t>Arões (Santa Cristina)</t>
  </si>
  <si>
    <t>Vila do Porto</t>
  </si>
  <si>
    <t>Arões (São Romão)</t>
  </si>
  <si>
    <t>Vila Flor</t>
  </si>
  <si>
    <t>Arosa e Castelões</t>
  </si>
  <si>
    <t>Vila Franca de Xira</t>
  </si>
  <si>
    <t>Arouca e Burgo</t>
  </si>
  <si>
    <t>Vila Franca do Campo</t>
  </si>
  <si>
    <t>Arrabal</t>
  </si>
  <si>
    <t>Vila Nova da Barquinha</t>
  </si>
  <si>
    <t>Vila Nova de Cerveira</t>
  </si>
  <si>
    <t>Arranhó</t>
  </si>
  <si>
    <t>Vila Nova de Famalicão</t>
  </si>
  <si>
    <t>Arrifana</t>
  </si>
  <si>
    <t>Vila Nova de Foz Côa</t>
  </si>
  <si>
    <t>Vila Nova de Gaia</t>
  </si>
  <si>
    <t>Vila Nova de Paiva</t>
  </si>
  <si>
    <t>Arrimal e Mendiga</t>
  </si>
  <si>
    <t>Vila Nova de Poiares</t>
  </si>
  <si>
    <t>Arroios</t>
  </si>
  <si>
    <t>Vila Pouca de Aguiar</t>
  </si>
  <si>
    <t>Vila Praia da Vitória</t>
  </si>
  <si>
    <t>Arrouquelas</t>
  </si>
  <si>
    <t>Vila Real</t>
  </si>
  <si>
    <t>Vila Real de Santo António</t>
  </si>
  <si>
    <t>Árvore</t>
  </si>
  <si>
    <t>Vila Velha de Ródão</t>
  </si>
  <si>
    <t>Assafarge e Antanhol</t>
  </si>
  <si>
    <t>Vila Verde</t>
  </si>
  <si>
    <t>Assares e Lodões</t>
  </si>
  <si>
    <t>Vila Viçosa</t>
  </si>
  <si>
    <t>Asseiceira</t>
  </si>
  <si>
    <t>Vimioso</t>
  </si>
  <si>
    <t>Vinhais</t>
  </si>
  <si>
    <t>Assentiz</t>
  </si>
  <si>
    <t>Viseu</t>
  </si>
  <si>
    <t>Associação de freguesias do Vale do Neiva</t>
  </si>
  <si>
    <t>Vizela</t>
  </si>
  <si>
    <t>Assumar</t>
  </si>
  <si>
    <t>Vouzela</t>
  </si>
  <si>
    <t>Assunção</t>
  </si>
  <si>
    <t>Assunção, Ajuda, Salvador e Santo Ildefonso</t>
  </si>
  <si>
    <t>Astromil</t>
  </si>
  <si>
    <t>Atães e Rendufe</t>
  </si>
  <si>
    <t>Atalaia</t>
  </si>
  <si>
    <t>Atalaia e Alto Estanqueiro-Jardia</t>
  </si>
  <si>
    <t>Atalaia e Safurdão</t>
  </si>
  <si>
    <t>Atei</t>
  </si>
  <si>
    <t>Atiães</t>
  </si>
  <si>
    <t>Atouguia</t>
  </si>
  <si>
    <t>Atouguia da Baleia</t>
  </si>
  <si>
    <t>Avanca</t>
  </si>
  <si>
    <t>Avantos e Romeu</t>
  </si>
  <si>
    <t>Aveiras de Baixo</t>
  </si>
  <si>
    <t>Aveiras de Cima</t>
  </si>
  <si>
    <t>Avelal</t>
  </si>
  <si>
    <t>Avelar</t>
  </si>
  <si>
    <t>Avelãs da Ribeira</t>
  </si>
  <si>
    <t>Avelãs de Ambom e Rocamondo</t>
  </si>
  <si>
    <t>Avelãs de Caminho</t>
  </si>
  <si>
    <t>Avelãs de Cima</t>
  </si>
  <si>
    <t>Aveleda</t>
  </si>
  <si>
    <t>Aveleda e Rio de Onor</t>
  </si>
  <si>
    <t>Aveloso</t>
  </si>
  <si>
    <t>Avenidas Novas</t>
  </si>
  <si>
    <t>Aver-o-Mar, Amorim e Terroso</t>
  </si>
  <si>
    <t>Aves</t>
  </si>
  <si>
    <t>Avessadas e Rosém</t>
  </si>
  <si>
    <t>Avidagos, Navalho e Pereira</t>
  </si>
  <si>
    <t>Avidos e Lagoa</t>
  </si>
  <si>
    <t>Avintes</t>
  </si>
  <si>
    <t>Avô</t>
  </si>
  <si>
    <t>Avões</t>
  </si>
  <si>
    <t>Azambujeira e Malaqueijo</t>
  </si>
  <si>
    <t>Azeitão (São Lourenço e São Simão)</t>
  </si>
  <si>
    <t>Ázere</t>
  </si>
  <si>
    <t>Ázere e Covelo</t>
  </si>
  <si>
    <t>Azias</t>
  </si>
  <si>
    <t>Azinhaga</t>
  </si>
  <si>
    <t>Azinhal</t>
  </si>
  <si>
    <t>Azinhal, Peva e Valverde</t>
  </si>
  <si>
    <t>Azinheira dos Barros e São Mamede do Sádão</t>
  </si>
  <si>
    <t>Azinhoso</t>
  </si>
  <si>
    <t>Azoia de Cima e Tremês</t>
  </si>
  <si>
    <t>Azueira e Sobral da Abelheira</t>
  </si>
  <si>
    <t>Azurara</t>
  </si>
  <si>
    <t>Azurém</t>
  </si>
  <si>
    <t>Babe</t>
  </si>
  <si>
    <t>Baçal</t>
  </si>
  <si>
    <t>Bacelo e Senhora da Saúde</t>
  </si>
  <si>
    <t>Baguim do Monte (Rio Tinto)</t>
  </si>
  <si>
    <t>Bagunte, Ferreiró, Outeiro Maior e Parada</t>
  </si>
  <si>
    <t>Baião (Santa Leocádia) e Mesquinhata</t>
  </si>
  <si>
    <t>Bairro</t>
  </si>
  <si>
    <t>Baixa da Banheira e Vale da Amoreira</t>
  </si>
  <si>
    <t>Bajouca</t>
  </si>
  <si>
    <t>Balança</t>
  </si>
  <si>
    <t>Balazar</t>
  </si>
  <si>
    <t>Baldos</t>
  </si>
  <si>
    <t>Baleizão</t>
  </si>
  <si>
    <t>Baltar</t>
  </si>
  <si>
    <t>Balugães</t>
  </si>
  <si>
    <t>Banho e Carvalhosa</t>
  </si>
  <si>
    <t>Baraçal</t>
  </si>
  <si>
    <t>Barão de São Miguel</t>
  </si>
  <si>
    <t>Barbacena e Vila Fernando</t>
  </si>
  <si>
    <t>Barbeita</t>
  </si>
  <si>
    <t>Barcarena</t>
  </si>
  <si>
    <t>Barcel, Marmelos e Valverde da Gestosa</t>
  </si>
  <si>
    <t>Barcelinhos</t>
  </si>
  <si>
    <t>Barcelos, Vila Boa e Vila Frescainha (São Martinho e São Pedro)</t>
  </si>
  <si>
    <t>Barco</t>
  </si>
  <si>
    <t>Barco e Coutada</t>
  </si>
  <si>
    <t>Barcos e Santa Leocádia</t>
  </si>
  <si>
    <t>Barcouço</t>
  </si>
  <si>
    <t>Barqueiros</t>
  </si>
  <si>
    <t>Barreira</t>
  </si>
  <si>
    <t>Barreiro de Besteiros e Tourigo</t>
  </si>
  <si>
    <t>Barreiro e Lavradio</t>
  </si>
  <si>
    <t>Barreiros</t>
  </si>
  <si>
    <t>Barreiros e Cepões</t>
  </si>
  <si>
    <t>Bárrio</t>
  </si>
  <si>
    <t>Bárrio e Cepões</t>
  </si>
  <si>
    <t>Barrô</t>
  </si>
  <si>
    <t>Barrô e Aguada de Baixo</t>
  </si>
  <si>
    <t>Barroca</t>
  </si>
  <si>
    <t>Barroças e Taias</t>
  </si>
  <si>
    <t>Barrosa</t>
  </si>
  <si>
    <t>Barroselas e Carvoeiro</t>
  </si>
  <si>
    <t>Basto</t>
  </si>
  <si>
    <t>Basto (São Clemente)</t>
  </si>
  <si>
    <t>Beato</t>
  </si>
  <si>
    <t>Beça</t>
  </si>
  <si>
    <t>Beco</t>
  </si>
  <si>
    <t>Beduído e Veiros</t>
  </si>
  <si>
    <t>Beijós</t>
  </si>
  <si>
    <t>Beirã</t>
  </si>
  <si>
    <t>Beiral do Lima</t>
  </si>
  <si>
    <t>Beire</t>
  </si>
  <si>
    <t>Beja (Salvador e Santa Maria da Feira)</t>
  </si>
  <si>
    <t>Beja (Santiago Maior e São João Baptista)</t>
  </si>
  <si>
    <t>Bela</t>
  </si>
  <si>
    <t>Belazaima do Chão, Castanheira do Vouga e Agadão</t>
  </si>
  <si>
    <t>Belém</t>
  </si>
  <si>
    <t>Belinho e Mar</t>
  </si>
  <si>
    <t>Belmonte e Colmeal da Torre</t>
  </si>
  <si>
    <t>Belver</t>
  </si>
  <si>
    <t>Belver e Mogo de Malta</t>
  </si>
  <si>
    <t>Bem Viver</t>
  </si>
  <si>
    <t>Bemposta</t>
  </si>
  <si>
    <t>Benavila e Valongo</t>
  </si>
  <si>
    <t>Bencatel</t>
  </si>
  <si>
    <t>Bendada</t>
  </si>
  <si>
    <t>Benedita</t>
  </si>
  <si>
    <t>Benespera</t>
  </si>
  <si>
    <t>Benfeita</t>
  </si>
  <si>
    <t>Benfica</t>
  </si>
  <si>
    <t>Benfica do Ribatejo</t>
  </si>
  <si>
    <t>Benlhevai</t>
  </si>
  <si>
    <t>Benquerença</t>
  </si>
  <si>
    <t>Benquerenças</t>
  </si>
  <si>
    <t>Bensafrim e Barão de São João</t>
  </si>
  <si>
    <t>Beringel</t>
  </si>
  <si>
    <t>Bertiandos</t>
  </si>
  <si>
    <t>Beselga</t>
  </si>
  <si>
    <t>Bico</t>
  </si>
  <si>
    <t>Bico e Cristelo</t>
  </si>
  <si>
    <t>Bidoeira de Cima</t>
  </si>
  <si>
    <t>Bigorne, Magueija e Pretarouca</t>
  </si>
  <si>
    <t>Bilhó</t>
  </si>
  <si>
    <t>Biscainho</t>
  </si>
  <si>
    <t>Bismula</t>
  </si>
  <si>
    <t>Boa Aldeia, Farminhão e Torredeita</t>
  </si>
  <si>
    <t>Boalhosa</t>
  </si>
  <si>
    <t>Boavista dos Pinheiros</t>
  </si>
  <si>
    <t>Bobadela</t>
  </si>
  <si>
    <t>Bodiosa</t>
  </si>
  <si>
    <t>Boelhe</t>
  </si>
  <si>
    <t>Bogas de Cima</t>
  </si>
  <si>
    <t>Boidobra</t>
  </si>
  <si>
    <t>Boivães</t>
  </si>
  <si>
    <t>Boivão</t>
  </si>
  <si>
    <t>Boliqueime</t>
  </si>
  <si>
    <t>Bom Sucesso</t>
  </si>
  <si>
    <t>Bombarral e Vale Covo</t>
  </si>
  <si>
    <t>Bonfim</t>
  </si>
  <si>
    <t>Borba (Matriz)</t>
  </si>
  <si>
    <t>Borba (São Bartolomeu)</t>
  </si>
  <si>
    <t>Borba de Montanha</t>
  </si>
  <si>
    <t>Borbela e Lamas de Olo</t>
  </si>
  <si>
    <t>Bordeira</t>
  </si>
  <si>
    <t>Bordonhos</t>
  </si>
  <si>
    <t>Bornes de Aguiar</t>
  </si>
  <si>
    <t>Bornes e Burga</t>
  </si>
  <si>
    <t>Boticas e Granja</t>
  </si>
  <si>
    <t>Bouça</t>
  </si>
  <si>
    <t>Bouçoães</t>
  </si>
  <si>
    <t>Bougado (São Martinho e Santiago)</t>
  </si>
  <si>
    <t>Bouro (Santa Maria)</t>
  </si>
  <si>
    <t>Bouro (Santa Marta)</t>
  </si>
  <si>
    <t>Braga (Maximinos, Sé e Cividade)</t>
  </si>
  <si>
    <t>Braga (São José de São Lázaro e São João do Souto)</t>
  </si>
  <si>
    <t>Braga (São Vicente)</t>
  </si>
  <si>
    <t>Braga (São Vítor)</t>
  </si>
  <si>
    <t>Bragado</t>
  </si>
  <si>
    <t>Branca</t>
  </si>
  <si>
    <t>Brandara</t>
  </si>
  <si>
    <t>Brasfemes</t>
  </si>
  <si>
    <t>Bravães</t>
  </si>
  <si>
    <t>Brinches</t>
  </si>
  <si>
    <t>Briteiros Santo Estêvão e Donim</t>
  </si>
  <si>
    <t>Briteiros São Salvador e Briteiros Santa Leocádia</t>
  </si>
  <si>
    <t>Britelo</t>
  </si>
  <si>
    <t>Britelo, Gémeos e Ourilhe</t>
  </si>
  <si>
    <t>Britiande</t>
  </si>
  <si>
    <t>Brito</t>
  </si>
  <si>
    <t>Brogueira, Parceiros de Igreja e Alcorochel</t>
  </si>
  <si>
    <t>Brotas</t>
  </si>
  <si>
    <t>Bruçó</t>
  </si>
  <si>
    <t>Brufe</t>
  </si>
  <si>
    <t>Brunhoso</t>
  </si>
  <si>
    <t>Brunhozinho, Castanheira e Sanhoane</t>
  </si>
  <si>
    <t>Buarcos</t>
  </si>
  <si>
    <t>Bucelas</t>
  </si>
  <si>
    <t>Bucos</t>
  </si>
  <si>
    <t>Budens</t>
  </si>
  <si>
    <t>Bugalhos</t>
  </si>
  <si>
    <t>Bunheiro</t>
  </si>
  <si>
    <t>Bustelo</t>
  </si>
  <si>
    <t>Bustelo, Carneiro e Carvalho de Rei</t>
  </si>
  <si>
    <t>Bustos, Troviscal e Mamarrosa</t>
  </si>
  <si>
    <t>Cabaços</t>
  </si>
  <si>
    <t>Cabaços e Fojo Lobal</t>
  </si>
  <si>
    <t>Cabana Maior</t>
  </si>
  <si>
    <t>Cabanas de Viriato</t>
  </si>
  <si>
    <t>Cabanelas</t>
  </si>
  <si>
    <t>Cabeça Boa</t>
  </si>
  <si>
    <t>Cabeça Gorda</t>
  </si>
  <si>
    <t>Cabeça Santa</t>
  </si>
  <si>
    <t>Cabeção</t>
  </si>
  <si>
    <t>Cabeço de Vide</t>
  </si>
  <si>
    <t>Cabeçudo</t>
  </si>
  <si>
    <t>Cabração e Moreira do Lima</t>
  </si>
  <si>
    <t>Cabreiro</t>
  </si>
  <si>
    <t>Cabreiros e Albergaria da Serra</t>
  </si>
  <si>
    <t>Cabreiros e Passos (São Julião)</t>
  </si>
  <si>
    <t>Cabrela</t>
  </si>
  <si>
    <t>Cabril</t>
  </si>
  <si>
    <t>Caçarelhos e Angueira</t>
  </si>
  <si>
    <t>Caçarilhe e Infesta</t>
  </si>
  <si>
    <t>Cacém e São Marcos</t>
  </si>
  <si>
    <t>Cachopo</t>
  </si>
  <si>
    <t>Cacia</t>
  </si>
  <si>
    <t>Cadafaz e Colmeal</t>
  </si>
  <si>
    <t>Cadaval e Pêro Moniz</t>
  </si>
  <si>
    <t>Cadima</t>
  </si>
  <si>
    <t>Caia, São Pedro e Alcáçova</t>
  </si>
  <si>
    <t>Caíde de Rei</t>
  </si>
  <si>
    <t>Caires</t>
  </si>
  <si>
    <t>Caldas da Rainha - Nossa Senhora do Pópulo, Coto e São Gregório</t>
  </si>
  <si>
    <t>Caldas da Rainha - Santo Onofre e Serra do Bouro</t>
  </si>
  <si>
    <t>Caldas de São Jorge e Pigeiros</t>
  </si>
  <si>
    <t>Caldas de Vizela (São Miguel e São João)</t>
  </si>
  <si>
    <t>Calde</t>
  </si>
  <si>
    <t>Caldelas</t>
  </si>
  <si>
    <t>Caldelas, Sequeiros e Paranhos</t>
  </si>
  <si>
    <t>Calheiros</t>
  </si>
  <si>
    <t>Calvão</t>
  </si>
  <si>
    <t>Calvão e Soutelinho da Raia</t>
  </si>
  <si>
    <t>Calvaria de Cima</t>
  </si>
  <si>
    <t>Calvelo</t>
  </si>
  <si>
    <t>Calvos e Frades</t>
  </si>
  <si>
    <t>Camarate, Unhos e Apelação</t>
  </si>
  <si>
    <t>Cambas</t>
  </si>
  <si>
    <t>Cambeses</t>
  </si>
  <si>
    <t>Cambeses do Rio, Donões e Mourilhe</t>
  </si>
  <si>
    <t>Cambra e Carvalhal de Vermilhas</t>
  </si>
  <si>
    <t>Cambres</t>
  </si>
  <si>
    <t>Caminha (Matriz) e Vilarelho</t>
  </si>
  <si>
    <t>Campanhã</t>
  </si>
  <si>
    <t>Campanhó e Paradança</t>
  </si>
  <si>
    <t>Campeã</t>
  </si>
  <si>
    <t>Campelo</t>
  </si>
  <si>
    <t>Campelo e Ovil</t>
  </si>
  <si>
    <t>Campelos e Outeiro da Cabeça</t>
  </si>
  <si>
    <t>Campia</t>
  </si>
  <si>
    <t>Campo</t>
  </si>
  <si>
    <t>Campo (São Martinho), São Salvador do Campo e Negrelos (São Mamede)</t>
  </si>
  <si>
    <t>Campo de Besteiros</t>
  </si>
  <si>
    <t>Campo de Ourique</t>
  </si>
  <si>
    <t>Campo do Gerês</t>
  </si>
  <si>
    <t>Campo e Campinho</t>
  </si>
  <si>
    <t>Campo e Sobrado</t>
  </si>
  <si>
    <t>Campo e Tamel (São Pedro Fins)</t>
  </si>
  <si>
    <t>Campolide</t>
  </si>
  <si>
    <t>Campos e Louredo</t>
  </si>
  <si>
    <t>Campos e Vila Meã</t>
  </si>
  <si>
    <t>Canas de Santa Maria</t>
  </si>
  <si>
    <t>Canas de Senhorim</t>
  </si>
  <si>
    <t>Canaveses</t>
  </si>
  <si>
    <t>Canaviais</t>
  </si>
  <si>
    <t>Candedo</t>
  </si>
  <si>
    <t>Candemil</t>
  </si>
  <si>
    <t>Candemil e Gondar</t>
  </si>
  <si>
    <t>Candosa</t>
  </si>
  <si>
    <t>Candoso (São Martinho)</t>
  </si>
  <si>
    <t>Candoso e Carvalho de Egas</t>
  </si>
  <si>
    <t>Candoso São Tiago e Mascotelos</t>
  </si>
  <si>
    <t>Canedo</t>
  </si>
  <si>
    <t>Canedo de Basto e Corgo</t>
  </si>
  <si>
    <t>Canedo, Vale e Vila Maior</t>
  </si>
  <si>
    <t>Canelas</t>
  </si>
  <si>
    <t>Canelas e Espiunca</t>
  </si>
  <si>
    <t>Canelas e Fermelã</t>
  </si>
  <si>
    <t>Canha</t>
  </si>
  <si>
    <t>Caniçada e Soengas</t>
  </si>
  <si>
    <t>Canidelo</t>
  </si>
  <si>
    <t>Cano</t>
  </si>
  <si>
    <t>Cantanhede e Pocariça</t>
  </si>
  <si>
    <t>Cantar-Galo e Vila do Carvalho</t>
  </si>
  <si>
    <t>Cantelães</t>
  </si>
  <si>
    <t>Caparica e Trafaria</t>
  </si>
  <si>
    <t>Caparrosa e Silvares</t>
  </si>
  <si>
    <t>Capela</t>
  </si>
  <si>
    <t>Capelins (Santo António)</t>
  </si>
  <si>
    <t>Capeludos</t>
  </si>
  <si>
    <t>Capinha</t>
  </si>
  <si>
    <t>Caranguejeira</t>
  </si>
  <si>
    <t>Carapeços</t>
  </si>
  <si>
    <t>Carapelhos</t>
  </si>
  <si>
    <t>Carapinha</t>
  </si>
  <si>
    <t>Carapinheira</t>
  </si>
  <si>
    <t>Carapito</t>
  </si>
  <si>
    <t>Caravelas</t>
  </si>
  <si>
    <t>Carção</t>
  </si>
  <si>
    <t>Carcavelos e Parede</t>
  </si>
  <si>
    <t>Cardielos e Serreleis</t>
  </si>
  <si>
    <t>Cardigos</t>
  </si>
  <si>
    <t>Cardosas</t>
  </si>
  <si>
    <t>Caria</t>
  </si>
  <si>
    <t>Carlão e Amieiro</t>
  </si>
  <si>
    <t>Carnaxide e Queijas</t>
  </si>
  <si>
    <t>Carnide</t>
  </si>
  <si>
    <t>Carnota</t>
  </si>
  <si>
    <t>Cárquere</t>
  </si>
  <si>
    <t>Carragosa</t>
  </si>
  <si>
    <t>Carragozela e Várzea de Meruge</t>
  </si>
  <si>
    <t>Carrapatas</t>
  </si>
  <si>
    <t>Carrapichana</t>
  </si>
  <si>
    <t>Carrazedo</t>
  </si>
  <si>
    <t>Carrazedo de Montenegro e Curros</t>
  </si>
  <si>
    <t>Carreço</t>
  </si>
  <si>
    <t>Carregado e Cadafais</t>
  </si>
  <si>
    <t>Carregal</t>
  </si>
  <si>
    <t>Carregosa</t>
  </si>
  <si>
    <t>Carregueira</t>
  </si>
  <si>
    <t>Carregueiros</t>
  </si>
  <si>
    <t>Carreira e Bente</t>
  </si>
  <si>
    <t>Carreira e Fonte Coberta</t>
  </si>
  <si>
    <t>Carreira e Refojos de Riba de Ave</t>
  </si>
  <si>
    <t>Carreiras (São Miguel) e Carreiras (Santiago)</t>
  </si>
  <si>
    <t>Carriço</t>
  </si>
  <si>
    <t>Cartaxo e Vale da Pinta</t>
  </si>
  <si>
    <t>Carva e Vilares</t>
  </si>
  <si>
    <t>Carvalhais</t>
  </si>
  <si>
    <t>Carvalhais e Candal</t>
  </si>
  <si>
    <t>Carvalhal</t>
  </si>
  <si>
    <t>Carvalhal Benfeito</t>
  </si>
  <si>
    <t>Carvalhal Redondo e Aguieira</t>
  </si>
  <si>
    <t>Carvalhas</t>
  </si>
  <si>
    <t>Carvalheira</t>
  </si>
  <si>
    <t>Carvalho</t>
  </si>
  <si>
    <t>Carvalho e Basto (Santa Tecla)</t>
  </si>
  <si>
    <t>Carvalhosa</t>
  </si>
  <si>
    <t>Carviçais</t>
  </si>
  <si>
    <t>Carvoeira</t>
  </si>
  <si>
    <t>Carvoeira e Carmões</t>
  </si>
  <si>
    <t>Carvoeiro</t>
  </si>
  <si>
    <t>Casa Branca</t>
  </si>
  <si>
    <t>Casais e Alviobeira</t>
  </si>
  <si>
    <t>Casal Comba</t>
  </si>
  <si>
    <t>Casal de Cambra</t>
  </si>
  <si>
    <t>Casal de Cinza</t>
  </si>
  <si>
    <t>Casal Vasco</t>
  </si>
  <si>
    <t>Casas do Soeiro</t>
  </si>
  <si>
    <t>Cascais e Estoril</t>
  </si>
  <si>
    <t>Casegas e Ourondo</t>
  </si>
  <si>
    <t>Casével e Vaqueiros</t>
  </si>
  <si>
    <t>Castainço</t>
  </si>
  <si>
    <t>Castanheira</t>
  </si>
  <si>
    <t>Castanheira de Pêra e Coentral</t>
  </si>
  <si>
    <t>Castanheira do Ribatejo e Cachoeiras</t>
  </si>
  <si>
    <t>Castanheiro do Norte e Ribalonga</t>
  </si>
  <si>
    <t>Castanheiro do Sul</t>
  </si>
  <si>
    <t>Castedo</t>
  </si>
  <si>
    <t>Castedo e Cotas</t>
  </si>
  <si>
    <t>Castelãos e Vilar do Monte</t>
  </si>
  <si>
    <t>Casteleiro</t>
  </si>
  <si>
    <t>Castelejo</t>
  </si>
  <si>
    <t>Castelo</t>
  </si>
  <si>
    <t>Castelo Bom</t>
  </si>
  <si>
    <t>Castêlo da Maia</t>
  </si>
  <si>
    <t>Castelo de Penalva</t>
  </si>
  <si>
    <t>Castelo do Neiva</t>
  </si>
  <si>
    <t>Castelo Melhor</t>
  </si>
  <si>
    <t>Castelo Mendo, Ade, Monteperobolso e Mesquitela</t>
  </si>
  <si>
    <t>Castelo Novo</t>
  </si>
  <si>
    <t>Castelo Rodrigo</t>
  </si>
  <si>
    <t>Castelões</t>
  </si>
  <si>
    <t>Castrelos e Carrazedo</t>
  </si>
  <si>
    <t>Castro de Avelãs</t>
  </si>
  <si>
    <t>Castro Laboreiro e Lamas de Mouro</t>
  </si>
  <si>
    <t>Castro Verde e Casével</t>
  </si>
  <si>
    <t>Castro Vicente</t>
  </si>
  <si>
    <t>Cativelos</t>
  </si>
  <si>
    <t>Cavadoude</t>
  </si>
  <si>
    <t>Cavernães</t>
  </si>
  <si>
    <t>Cavez</t>
  </si>
  <si>
    <t>Caxarias</t>
  </si>
  <si>
    <t>Cebolais de Cima e Retaxo</t>
  </si>
  <si>
    <t>Cedães</t>
  </si>
  <si>
    <t>Cedofeita, Santo Ildefonso, Sé, Miragaia, São Nicolau e Vitória</t>
  </si>
  <si>
    <t>Cedovim</t>
  </si>
  <si>
    <t>Cedrim e Paradela</t>
  </si>
  <si>
    <t>Ceira</t>
  </si>
  <si>
    <t>Ceivães e Badim</t>
  </si>
  <si>
    <t>Cela</t>
  </si>
  <si>
    <t>Celas</t>
  </si>
  <si>
    <t>Celavisa</t>
  </si>
  <si>
    <t>Celeirós</t>
  </si>
  <si>
    <t>Celeirós, Aveleda e Vimieiro</t>
  </si>
  <si>
    <t>Celorico (São Pedro e Santa Maria) e Vila Boa do Mondego</t>
  </si>
  <si>
    <t>Cendufe</t>
  </si>
  <si>
    <t>Cepães e Fareja</t>
  </si>
  <si>
    <t>Cepelos</t>
  </si>
  <si>
    <t>Cepões, Meijinhos e Melcões</t>
  </si>
  <si>
    <t>Cepos e Teixeira</t>
  </si>
  <si>
    <t>Cercal</t>
  </si>
  <si>
    <t>Cercosa</t>
  </si>
  <si>
    <t>Cerdal</t>
  </si>
  <si>
    <t>Cerdeira</t>
  </si>
  <si>
    <t>Cerdeira e Moura da Serra</t>
  </si>
  <si>
    <t>Cerejais</t>
  </si>
  <si>
    <t>Cernache</t>
  </si>
  <si>
    <t>Cernache do Bonjardim, Nesperal e Palhais</t>
  </si>
  <si>
    <t>Cernadelo e Lousada (São Miguel e Santa Margarida)</t>
  </si>
  <si>
    <t>Cerva e Limões</t>
  </si>
  <si>
    <t>Cervães</t>
  </si>
  <si>
    <t>Cervos</t>
  </si>
  <si>
    <t>Cesar</t>
  </si>
  <si>
    <t>Cete</t>
  </si>
  <si>
    <t>Chã</t>
  </si>
  <si>
    <t>Chacim</t>
  </si>
  <si>
    <t>Chafé</t>
  </si>
  <si>
    <t>Chamoim e Vilar</t>
  </si>
  <si>
    <t>Chamusca e Pinheiro Grande</t>
  </si>
  <si>
    <t>Chancelaria</t>
  </si>
  <si>
    <t>Chão de Couce</t>
  </si>
  <si>
    <t>Chãos</t>
  </si>
  <si>
    <t>Charneca de Caparica e Sobreda</t>
  </si>
  <si>
    <t>Chãs</t>
  </si>
  <si>
    <t>Chavães</t>
  </si>
  <si>
    <t>Chave</t>
  </si>
  <si>
    <t>Chaviães e Paços</t>
  </si>
  <si>
    <t>Chorense e Monte</t>
  </si>
  <si>
    <t>Chorente, Góios, Courel, Pedra Furada e Gueral</t>
  </si>
  <si>
    <t>Chosendo</t>
  </si>
  <si>
    <t>Cibões e Brufe</t>
  </si>
  <si>
    <t>Ciborro</t>
  </si>
  <si>
    <t>Cidade da Maia</t>
  </si>
  <si>
    <t>Cidadelhe</t>
  </si>
  <si>
    <t>Ciladas</t>
  </si>
  <si>
    <t>Cimbres</t>
  </si>
  <si>
    <t>Cimo de Vila da Castanheira</t>
  </si>
  <si>
    <t>Cinco Vilas e Reigada</t>
  </si>
  <si>
    <t>Cobro</t>
  </si>
  <si>
    <t>Codeçoso</t>
  </si>
  <si>
    <t>Codesseiro</t>
  </si>
  <si>
    <t>Codessoso, Curros e Fiães do Tâmega</t>
  </si>
  <si>
    <t>Coelhoso</t>
  </si>
  <si>
    <t>Cogula</t>
  </si>
  <si>
    <t>Coimbra (Sé Nova, Santa Cruz, Almedina e São Bartolomeu)</t>
  </si>
  <si>
    <t>Coimbrão</t>
  </si>
  <si>
    <t>Côja e Barril de Alva</t>
  </si>
  <si>
    <t>Colares</t>
  </si>
  <si>
    <t>Colmeal e Vilar Torpim</t>
  </si>
  <si>
    <t>Colmeias e Memória</t>
  </si>
  <si>
    <t>Colos</t>
  </si>
  <si>
    <t>Comenda</t>
  </si>
  <si>
    <t>Comporta</t>
  </si>
  <si>
    <t>Conceição e Cabanas de Tavira</t>
  </si>
  <si>
    <t>Conceição e Estoi</t>
  </si>
  <si>
    <t>Conde e Gandarela</t>
  </si>
  <si>
    <t>Condeixa-a-Velha e Condeixa-a-Nova</t>
  </si>
  <si>
    <t>Constance</t>
  </si>
  <si>
    <t>Constantim e Cicouro</t>
  </si>
  <si>
    <t>Constantim e Vale de Nogueiras</t>
  </si>
  <si>
    <t>Cordinhã</t>
  </si>
  <si>
    <t>Coriscada</t>
  </si>
  <si>
    <t>Cornes</t>
  </si>
  <si>
    <t>Coronado (São Romão e São Mamede)</t>
  </si>
  <si>
    <t>Correlhã</t>
  </si>
  <si>
    <t>Corroios</t>
  </si>
  <si>
    <t>Corte do Pinto</t>
  </si>
  <si>
    <t>Cortegaça</t>
  </si>
  <si>
    <t>Cortes do Meio</t>
  </si>
  <si>
    <t>Cortiçada</t>
  </si>
  <si>
    <t>Cortiçadas de Lavre e Lavre</t>
  </si>
  <si>
    <t>Cortiçô da Serra, Vide entre Vinhas e Salgueirais</t>
  </si>
  <si>
    <t>Cortiçô e Vila Chã</t>
  </si>
  <si>
    <t>Cortiços</t>
  </si>
  <si>
    <t>Coruche, Fajarda e Erra</t>
  </si>
  <si>
    <t>Corujas</t>
  </si>
  <si>
    <t>Corujeira e Trinta</t>
  </si>
  <si>
    <t>Corval</t>
  </si>
  <si>
    <t>Cossourado</t>
  </si>
  <si>
    <t>Cossourado e Linhares</t>
  </si>
  <si>
    <t>Costa</t>
  </si>
  <si>
    <t>Costa da Caparica</t>
  </si>
  <si>
    <t>Cota</t>
  </si>
  <si>
    <t>Cótimos</t>
  </si>
  <si>
    <t>Coucieiro</t>
  </si>
  <si>
    <t>Couço</t>
  </si>
  <si>
    <t>Coura</t>
  </si>
  <si>
    <t>Cousso</t>
  </si>
  <si>
    <t>Couto</t>
  </si>
  <si>
    <t>Couto de Baixo e Couto de Cima</t>
  </si>
  <si>
    <t>Couto de Esteves</t>
  </si>
  <si>
    <t>Covas</t>
  </si>
  <si>
    <t>Covas do Barroso</t>
  </si>
  <si>
    <t>Covas do Douro</t>
  </si>
  <si>
    <t>Covas e Vila Nova de Oliveirinha</t>
  </si>
  <si>
    <t>Covelas</t>
  </si>
  <si>
    <t>Covelo de Paivó e Janarde</t>
  </si>
  <si>
    <t>Covelo do Gerês</t>
  </si>
  <si>
    <t>Covide</t>
  </si>
  <si>
    <t>Covilhã e Canhoso</t>
  </si>
  <si>
    <t>Covões e Camarneira</t>
  </si>
  <si>
    <t>Coz, Alpedriz e Montes</t>
  </si>
  <si>
    <t>Crasto, Ruivos e Grovelas</t>
  </si>
  <si>
    <t>Crato e Mártires, Flor da Rosa e Vale do Peso</t>
  </si>
  <si>
    <t>Creixomil</t>
  </si>
  <si>
    <t>Creixomil e Mariz</t>
  </si>
  <si>
    <t>Crespos e Pousada</t>
  </si>
  <si>
    <t>Cristelo</t>
  </si>
  <si>
    <t>Cristelos, Boim e Ordem</t>
  </si>
  <si>
    <t>Cristoval</t>
  </si>
  <si>
    <t>Croca</t>
  </si>
  <si>
    <t>Cruz</t>
  </si>
  <si>
    <t>Cuide de Vila Verde</t>
  </si>
  <si>
    <t>Cujó</t>
  </si>
  <si>
    <t>Cumeada e Marmeleiro</t>
  </si>
  <si>
    <t>Cumeeira</t>
  </si>
  <si>
    <t>Cumieira</t>
  </si>
  <si>
    <t>Cunha</t>
  </si>
  <si>
    <t>Cunha Baixa</t>
  </si>
  <si>
    <t>Cunheira</t>
  </si>
  <si>
    <t>Curalha</t>
  </si>
  <si>
    <t>Curopos e Vale de Janeiro</t>
  </si>
  <si>
    <t>Currelos, Papízios e Sobral</t>
  </si>
  <si>
    <t>Custóias</t>
  </si>
  <si>
    <t>Custóias, Leça do Balio e Guifões</t>
  </si>
  <si>
    <t>Dardavaz</t>
  </si>
  <si>
    <t>Darque</t>
  </si>
  <si>
    <t>Degracias e Pombalinho</t>
  </si>
  <si>
    <t>Delães</t>
  </si>
  <si>
    <t>Dem</t>
  </si>
  <si>
    <t>Desejosa</t>
  </si>
  <si>
    <t>Destriz e Reigoso</t>
  </si>
  <si>
    <t>Dois Portos e Runa</t>
  </si>
  <si>
    <t>Dominguizo</t>
  </si>
  <si>
    <t>Donai</t>
  </si>
  <si>
    <t>Dornelas</t>
  </si>
  <si>
    <t>Dornelas do Zêzere</t>
  </si>
  <si>
    <t>Dossãos</t>
  </si>
  <si>
    <t>Duas Igrejas</t>
  </si>
  <si>
    <t>Durrães e Tregosa</t>
  </si>
  <si>
    <t>Edral</t>
  </si>
  <si>
    <t>Edrosa</t>
  </si>
  <si>
    <t>Ega</t>
  </si>
  <si>
    <t>Eira Vedra</t>
  </si>
  <si>
    <t>Eirado</t>
  </si>
  <si>
    <t>Eiras e Mei</t>
  </si>
  <si>
    <t>Eiras e São Paulo de Frades</t>
  </si>
  <si>
    <t>Eiras, São Julião de Montenegro e Cela</t>
  </si>
  <si>
    <t>Eiriz</t>
  </si>
  <si>
    <t>Eixo e Eirol</t>
  </si>
  <si>
    <t>Eja</t>
  </si>
  <si>
    <t>Encarnação</t>
  </si>
  <si>
    <t>Encosta do Sol</t>
  </si>
  <si>
    <t>Entradas</t>
  </si>
  <si>
    <t>Entre Ambos-os-Rios, Ermida e Germil</t>
  </si>
  <si>
    <t>Envendos</t>
  </si>
  <si>
    <t>Enxames</t>
  </si>
  <si>
    <t>Enxara do Bispo, Gradil e Vila Franca do Rosário</t>
  </si>
  <si>
    <t>Erada</t>
  </si>
  <si>
    <t>Ereira</t>
  </si>
  <si>
    <t>Ereira e Lapa</t>
  </si>
  <si>
    <t>Ericeira</t>
  </si>
  <si>
    <t>Ermelo e Pardelhas</t>
  </si>
  <si>
    <t>Ermesinde</t>
  </si>
  <si>
    <t>Ermida e Figueiredo</t>
  </si>
  <si>
    <t>Ermidas-Sado</t>
  </si>
  <si>
    <t>Ervedal</t>
  </si>
  <si>
    <t>Ervedal e Vila Franca da Beira</t>
  </si>
  <si>
    <t>Ervededo</t>
  </si>
  <si>
    <t>Ervedosa</t>
  </si>
  <si>
    <t>Ervedosa do Douro</t>
  </si>
  <si>
    <t>Ervidel</t>
  </si>
  <si>
    <t>Ervões</t>
  </si>
  <si>
    <t>Escalhão</t>
  </si>
  <si>
    <t>Escalos de Baixo e Mata</t>
  </si>
  <si>
    <t>Escalos de Cima e Lousa</t>
  </si>
  <si>
    <t>Escapães</t>
  </si>
  <si>
    <t>Escariz</t>
  </si>
  <si>
    <t>Escariz (São Mamede) e Escariz (São Martinho)</t>
  </si>
  <si>
    <t>Escudeiros e Penso (Santo Estêvão e São Vicente)</t>
  </si>
  <si>
    <t>Esgueira</t>
  </si>
  <si>
    <t>Esmeriz e Cabeçudos</t>
  </si>
  <si>
    <t>Esmolfe</t>
  </si>
  <si>
    <t>Esmoriz</t>
  </si>
  <si>
    <t>Espadanedo</t>
  </si>
  <si>
    <t>Espadanedo, Edroso, Murçós e Soutelo Mourisco</t>
  </si>
  <si>
    <t>Espariz e Sinde</t>
  </si>
  <si>
    <t>Esperança</t>
  </si>
  <si>
    <t>Esperança e Brunhais</t>
  </si>
  <si>
    <t>Espinhal</t>
  </si>
  <si>
    <t>Espinhosela</t>
  </si>
  <si>
    <t>Espírito Santo</t>
  </si>
  <si>
    <t>Espírito Santo, Nossa Senhora da Graça e São Simão</t>
  </si>
  <si>
    <t>Espite</t>
  </si>
  <si>
    <t>Esporões</t>
  </si>
  <si>
    <t>Esposende, Marinhas e Gandra</t>
  </si>
  <si>
    <t>Esqueiros, Nevogilde e Travassós</t>
  </si>
  <si>
    <t>Este (São Pedro e São Mamede)</t>
  </si>
  <si>
    <t>Estela</t>
  </si>
  <si>
    <t>Estômbar e Parchal</t>
  </si>
  <si>
    <t>Estorãos</t>
  </si>
  <si>
    <t>Estreito-Vilar Barroco</t>
  </si>
  <si>
    <t>Estrela</t>
  </si>
  <si>
    <t>Estremoz (Santa Maria e Santo André)</t>
  </si>
  <si>
    <t>Eucisia, Gouveia e Valverde</t>
  </si>
  <si>
    <t>Évora (São Mamede, Sé, São Pedro e Santo Antão)</t>
  </si>
  <si>
    <t>Évora de Alcobaça</t>
  </si>
  <si>
    <t>Évora Monte (Santa Maria)</t>
  </si>
  <si>
    <t>Facha</t>
  </si>
  <si>
    <t>Faia</t>
  </si>
  <si>
    <t>Faíl e Vila Chã de Sá</t>
  </si>
  <si>
    <t>Faiões</t>
  </si>
  <si>
    <t>Fajão-Vidual</t>
  </si>
  <si>
    <t>Fajões</t>
  </si>
  <si>
    <t>Fajozes</t>
  </si>
  <si>
    <t>Falagueira-Venda Nova</t>
  </si>
  <si>
    <t>Famalicão</t>
  </si>
  <si>
    <t>Fanhões</t>
  </si>
  <si>
    <t>Fânzeres e São Pedro da Cova</t>
  </si>
  <si>
    <t>Faro (Sé e São Pedro)</t>
  </si>
  <si>
    <t>Faro do Alentejo</t>
  </si>
  <si>
    <t>Fataunços e Figueiredo das Donas</t>
  </si>
  <si>
    <t>Fatela</t>
  </si>
  <si>
    <t>Fátima</t>
  </si>
  <si>
    <t>Favaios</t>
  </si>
  <si>
    <t>Fazendas de Almeirim</t>
  </si>
  <si>
    <t>Febres</t>
  </si>
  <si>
    <t>Feitosa</t>
  </si>
  <si>
    <t>Felgar e Souto da Velha</t>
  </si>
  <si>
    <t>Felgueiras e Feirão</t>
  </si>
  <si>
    <t>Felgueiras e Maçores</t>
  </si>
  <si>
    <t>Fermedo</t>
  </si>
  <si>
    <t>Fermentões</t>
  </si>
  <si>
    <t>Fernão Ferro</t>
  </si>
  <si>
    <t>Fernão Joanes</t>
  </si>
  <si>
    <t>Ferradosa e Sendim da Serra</t>
  </si>
  <si>
    <t>Ferragudo</t>
  </si>
  <si>
    <t>Ferral</t>
  </si>
  <si>
    <t>Ferreira</t>
  </si>
  <si>
    <t>Ferreira de Aves</t>
  </si>
  <si>
    <t>Ferreira do Alentejo e Canhestros</t>
  </si>
  <si>
    <t>Ferreira-a-Nova</t>
  </si>
  <si>
    <t>Ferreiras</t>
  </si>
  <si>
    <t>Ferreirim</t>
  </si>
  <si>
    <t>Ferreirim e Macieira</t>
  </si>
  <si>
    <t>Ferreiros</t>
  </si>
  <si>
    <t>Ferreiros de Avões</t>
  </si>
  <si>
    <t>Ferreiros de Tendais</t>
  </si>
  <si>
    <t>Ferreirós do Dão</t>
  </si>
  <si>
    <t>Ferreiros e Gondizalves</t>
  </si>
  <si>
    <t>Ferreiros, Prozelo e Besteiros</t>
  </si>
  <si>
    <t>Ferrel</t>
  </si>
  <si>
    <t>Ferro</t>
  </si>
  <si>
    <t>Fervença</t>
  </si>
  <si>
    <t>Fiães</t>
  </si>
  <si>
    <t>Figueira</t>
  </si>
  <si>
    <t>Figueira de Lorvão</t>
  </si>
  <si>
    <t>Figueira dos Cavaleiros</t>
  </si>
  <si>
    <t>Figueira e Barros</t>
  </si>
  <si>
    <t>Figueiras e Covas</t>
  </si>
  <si>
    <t>Figueiredo</t>
  </si>
  <si>
    <t>Figueiredo de Alva</t>
  </si>
  <si>
    <t>Figueiró</t>
  </si>
  <si>
    <t>Figueiró (Santiago e Santa Cristina)</t>
  </si>
  <si>
    <t>Figueiró da Granja</t>
  </si>
  <si>
    <t>Figueiró da Serra e Freixo da Serra</t>
  </si>
  <si>
    <t>Figueiró do Campo</t>
  </si>
  <si>
    <t>Figueiró dos Vinhos e Bairradas</t>
  </si>
  <si>
    <t>Fiolhoso</t>
  </si>
  <si>
    <t>Fiscal</t>
  </si>
  <si>
    <t>Fóios</t>
  </si>
  <si>
    <t>Folgosa</t>
  </si>
  <si>
    <t>Folgosinho</t>
  </si>
  <si>
    <t>Folhadela</t>
  </si>
  <si>
    <t>Folques</t>
  </si>
  <si>
    <t>Fontão</t>
  </si>
  <si>
    <t>Fonte Arcada</t>
  </si>
  <si>
    <t>Fonte Arcada e Escurquela</t>
  </si>
  <si>
    <t>Fonte Arcada e Oliveira</t>
  </si>
  <si>
    <t>Fonte Boa e Rio Tinto</t>
  </si>
  <si>
    <t>Fonte de Angeão e Covão do Lobo</t>
  </si>
  <si>
    <t>Fonte Longa</t>
  </si>
  <si>
    <t>Fontelas</t>
  </si>
  <si>
    <t>Fontelo</t>
  </si>
  <si>
    <t>Fontes</t>
  </si>
  <si>
    <t>Fontoura</t>
  </si>
  <si>
    <t>Forjães</t>
  </si>
  <si>
    <t>Formariz e Ferreira</t>
  </si>
  <si>
    <t>Fornelo do Monte</t>
  </si>
  <si>
    <t>Fornelo e Vairão</t>
  </si>
  <si>
    <t>Fornelos</t>
  </si>
  <si>
    <t>Fornelos e Queijada</t>
  </si>
  <si>
    <t>Forninhos</t>
  </si>
  <si>
    <t>Forno Telheiro</t>
  </si>
  <si>
    <t>Fornos</t>
  </si>
  <si>
    <t>Fornos de Maceira Dão</t>
  </si>
  <si>
    <t>Fornos do Pinhal</t>
  </si>
  <si>
    <t>Foros de Arrão</t>
  </si>
  <si>
    <t>Foros de Vale de Figueira</t>
  </si>
  <si>
    <t>Fortios</t>
  </si>
  <si>
    <t>Foz de Arouce e Casal de Ermio</t>
  </si>
  <si>
    <t>Foz do Arelho</t>
  </si>
  <si>
    <t>Foz do Sousa e Covelo</t>
  </si>
  <si>
    <t>Fradelos</t>
  </si>
  <si>
    <t>Fradizela</t>
  </si>
  <si>
    <t>Fragosela</t>
  </si>
  <si>
    <t>Fragoso</t>
  </si>
  <si>
    <t>Fráguas</t>
  </si>
  <si>
    <t>França</t>
  </si>
  <si>
    <t>Franco e Vila Boa</t>
  </si>
  <si>
    <t>Fratel</t>
  </si>
  <si>
    <t>Frazão Arreigada</t>
  </si>
  <si>
    <t>Freamunde</t>
  </si>
  <si>
    <t>Frechas</t>
  </si>
  <si>
    <t>Freches e Torres</t>
  </si>
  <si>
    <t>Fregim</t>
  </si>
  <si>
    <t>Freigil e Miomães</t>
  </si>
  <si>
    <t>Freineda</t>
  </si>
  <si>
    <t>Freiria</t>
  </si>
  <si>
    <t>Freiriz</t>
  </si>
  <si>
    <t>Freitas e Vila Cova</t>
  </si>
  <si>
    <t>Freixeda do Torrão, Quintã de Pêro Martins e Penha de Águia</t>
  </si>
  <si>
    <t>Freixeda e Vila Verde</t>
  </si>
  <si>
    <t>Freixedas</t>
  </si>
  <si>
    <t>Freixial e Juncal do Campo</t>
  </si>
  <si>
    <t>Freixianda, Ribeira do Fárrio e Formigais</t>
  </si>
  <si>
    <t>Freixieiro de Soutelo</t>
  </si>
  <si>
    <t>Freixiel</t>
  </si>
  <si>
    <t>Freixiosa</t>
  </si>
  <si>
    <t>Freixo</t>
  </si>
  <si>
    <t>Freixo de Cima e de Baixo</t>
  </si>
  <si>
    <t>Freixo de Espada à Cinta e Mazouco</t>
  </si>
  <si>
    <t>Freixo de Numão</t>
  </si>
  <si>
    <t>Frende</t>
  </si>
  <si>
    <t>Friande</t>
  </si>
  <si>
    <t>Friastelas</t>
  </si>
  <si>
    <t>Fridão</t>
  </si>
  <si>
    <t>Friestas</t>
  </si>
  <si>
    <t>Friões</t>
  </si>
  <si>
    <t>Friúmes e Paradela</t>
  </si>
  <si>
    <t>Fundada</t>
  </si>
  <si>
    <t>Fundão, Valverde, Donas, Aldeia de Joanes e Aldeia Nova do Cabo</t>
  </si>
  <si>
    <t>Furadouro</t>
  </si>
  <si>
    <t>Gaeiras</t>
  </si>
  <si>
    <t>Gafanha da Boa Hora</t>
  </si>
  <si>
    <t>Gafanha da Encarnação</t>
  </si>
  <si>
    <t>Gafanha da Nazaré</t>
  </si>
  <si>
    <t>Gafanha do Carmo</t>
  </si>
  <si>
    <t>Gafanhoeira (São Pedro) e Sabugueiro</t>
  </si>
  <si>
    <t>Gáfete</t>
  </si>
  <si>
    <t>Gaio-Rosário e Sarilhos Pequenos</t>
  </si>
  <si>
    <t>Galafura e Covelinhas</t>
  </si>
  <si>
    <t>Galegos</t>
  </si>
  <si>
    <t>Galegos (Santa Maria)</t>
  </si>
  <si>
    <t>Galegos (São Martinho)</t>
  </si>
  <si>
    <t>Galveias</t>
  </si>
  <si>
    <t>Gâmbia-Pontes-Alto da Guerra</t>
  </si>
  <si>
    <t>Gamil e Midões</t>
  </si>
  <si>
    <t>Gançaria</t>
  </si>
  <si>
    <t>Gândaras</t>
  </si>
  <si>
    <t>Gandra</t>
  </si>
  <si>
    <t>Gandra e Taião</t>
  </si>
  <si>
    <t>Ganfei</t>
  </si>
  <si>
    <t>Garfe</t>
  </si>
  <si>
    <t>Garvão e Santa Luzia</t>
  </si>
  <si>
    <t>Gave</t>
  </si>
  <si>
    <t>Gavião e Atalaia</t>
  </si>
  <si>
    <t>Gavieira</t>
  </si>
  <si>
    <t>Gebelim e Soeima</t>
  </si>
  <si>
    <t>Gême</t>
  </si>
  <si>
    <t>Gemeses</t>
  </si>
  <si>
    <t>Gemieira</t>
  </si>
  <si>
    <t>Genísio</t>
  </si>
  <si>
    <t>Geraz do Lima (Santa Maria, Santa Leocádia e Moreira) e Deão</t>
  </si>
  <si>
    <t>Geraz do Minho</t>
  </si>
  <si>
    <t>Germil</t>
  </si>
  <si>
    <t>Gestaçô</t>
  </si>
  <si>
    <t>Gesteira e Brunhós</t>
  </si>
  <si>
    <t>Gião</t>
  </si>
  <si>
    <t>Gilmonde</t>
  </si>
  <si>
    <t>Gimonde</t>
  </si>
  <si>
    <t>Giões</t>
  </si>
  <si>
    <t>Girabolhos</t>
  </si>
  <si>
    <t>Glória</t>
  </si>
  <si>
    <t>Glória do Ribatejo e Granho</t>
  </si>
  <si>
    <t>Glória e Vera Cruz</t>
  </si>
  <si>
    <t>Goães</t>
  </si>
  <si>
    <t>Golães</t>
  </si>
  <si>
    <t>Golpilheira</t>
  </si>
  <si>
    <t>Gonça</t>
  </si>
  <si>
    <t>Gonçalo</t>
  </si>
  <si>
    <t>Gonçalo Bocas</t>
  </si>
  <si>
    <t>Gondar</t>
  </si>
  <si>
    <t>Gondar e Orbacém</t>
  </si>
  <si>
    <t>Gondarém</t>
  </si>
  <si>
    <t>Gondemaria e Olival</t>
  </si>
  <si>
    <t>Gondesende</t>
  </si>
  <si>
    <t>Gondiães e Vilar de Cunhas</t>
  </si>
  <si>
    <t>Gondifelos, Cavalões e Outiz</t>
  </si>
  <si>
    <t>Gondomar (São Cosme), Valbom e Jovim</t>
  </si>
  <si>
    <t>Gondomil e Sanfins</t>
  </si>
  <si>
    <t>Gondoriz</t>
  </si>
  <si>
    <t>Gondufe</t>
  </si>
  <si>
    <t>Gosende</t>
  </si>
  <si>
    <t>Gostei</t>
  </si>
  <si>
    <t>Gouveia (São Pedro e São Julião)</t>
  </si>
  <si>
    <t>Gouveia (São Simão)</t>
  </si>
  <si>
    <t>Gouviães e Ucanha</t>
  </si>
  <si>
    <t>Gouvinhas</t>
  </si>
  <si>
    <t>Gove</t>
  </si>
  <si>
    <t>Graça</t>
  </si>
  <si>
    <t>Grade e Carralcova</t>
  </si>
  <si>
    <t>Gralhas</t>
  </si>
  <si>
    <t>Grândola e Santa Margarida da Serra</t>
  </si>
  <si>
    <t>Granja</t>
  </si>
  <si>
    <t>Granja do Tedo</t>
  </si>
  <si>
    <t>Granja do Ulmeiro</t>
  </si>
  <si>
    <t>Granja Nova e Vila Chã da Beira</t>
  </si>
  <si>
    <t>Granjal</t>
  </si>
  <si>
    <t>Grijó</t>
  </si>
  <si>
    <t>Grijó de Parada</t>
  </si>
  <si>
    <t>Grijó e Sermonde</t>
  </si>
  <si>
    <t>Grilo</t>
  </si>
  <si>
    <t>Gualtar</t>
  </si>
  <si>
    <t>Guardão</t>
  </si>
  <si>
    <t>Guardizela</t>
  </si>
  <si>
    <t>Guia</t>
  </si>
  <si>
    <t>Guia, Ilha e Mata Mourisca</t>
  </si>
  <si>
    <t>Guiães</t>
  </si>
  <si>
    <t>Guilhabreu</t>
  </si>
  <si>
    <t>Guilhadeses e Santar</t>
  </si>
  <si>
    <t>Guilheiro</t>
  </si>
  <si>
    <t>Guilhofrei</t>
  </si>
  <si>
    <t>Guilhufe e Urrô</t>
  </si>
  <si>
    <t>Guisande e Oliveira (São Pedro)</t>
  </si>
  <si>
    <t>Gulpilhares e Valadares</t>
  </si>
  <si>
    <t>Horta da Vilariça</t>
  </si>
  <si>
    <t>Idães</t>
  </si>
  <si>
    <t>Idanha-a-Nova e Alcafozes</t>
  </si>
  <si>
    <t>Ifanes e Paradela</t>
  </si>
  <si>
    <t>Igreja Nova do Sobral</t>
  </si>
  <si>
    <t>Igreja Nova e Cheleiros</t>
  </si>
  <si>
    <t>Igrejinha</t>
  </si>
  <si>
    <t>Ílhavo (São Salvador)</t>
  </si>
  <si>
    <t>Infantas</t>
  </si>
  <si>
    <t>Infesta</t>
  </si>
  <si>
    <t>Infias</t>
  </si>
  <si>
    <t>Inguias</t>
  </si>
  <si>
    <t>Insalde e Porreiras</t>
  </si>
  <si>
    <t>Ínsua</t>
  </si>
  <si>
    <t>Irivo</t>
  </si>
  <si>
    <t>Isna</t>
  </si>
  <si>
    <t>Izeda, Calvelhe e Paradinha Nova</t>
  </si>
  <si>
    <t>Janeiro de Baixo</t>
  </si>
  <si>
    <t>Janeiro de Cima e Bogas de Baixo</t>
  </si>
  <si>
    <t>Jarmelo São Miguel</t>
  </si>
  <si>
    <t>Jarmelo São Pedro</t>
  </si>
  <si>
    <t>Jazente</t>
  </si>
  <si>
    <t>Joane</t>
  </si>
  <si>
    <t>João Antão</t>
  </si>
  <si>
    <t>Jolda (Madalena) e Rio Cabrão</t>
  </si>
  <si>
    <t>Jolda (São Paio)</t>
  </si>
  <si>
    <t>Jou</t>
  </si>
  <si>
    <t>Jugueiros</t>
  </si>
  <si>
    <t>Junça e Naves</t>
  </si>
  <si>
    <t>Juncais, Vila Ruiva e Vila Soeiro do Chão</t>
  </si>
  <si>
    <t>Juncal</t>
  </si>
  <si>
    <t>Junqueira</t>
  </si>
  <si>
    <t>Labruge</t>
  </si>
  <si>
    <t>Labruja</t>
  </si>
  <si>
    <t>Labrujó, Rendufe e Vilar do Monte</t>
  </si>
  <si>
    <t>Ladoeiro</t>
  </si>
  <si>
    <t>Lagares</t>
  </si>
  <si>
    <t>Lagares e Figueira</t>
  </si>
  <si>
    <t>Lage</t>
  </si>
  <si>
    <t>Lago</t>
  </si>
  <si>
    <t>Lagoa e Carvoeiro</t>
  </si>
  <si>
    <t>Lagoaça e Fornos</t>
  </si>
  <si>
    <t>Lagos (São Sebastião e Santa Maria)</t>
  </si>
  <si>
    <t>Lagos da Beira e Lajeosa</t>
  </si>
  <si>
    <t>Lajeosa do Dão</t>
  </si>
  <si>
    <t>Lajeosa do Mondego</t>
  </si>
  <si>
    <t>Lajeosa e Forcalhos</t>
  </si>
  <si>
    <t>Lalim</t>
  </si>
  <si>
    <t>Lama</t>
  </si>
  <si>
    <t>Lama de Arcos</t>
  </si>
  <si>
    <t>Lamalonga</t>
  </si>
  <si>
    <t>Lamas</t>
  </si>
  <si>
    <t>Lamas de Orelhão</t>
  </si>
  <si>
    <t>Lamas e Cercal</t>
  </si>
  <si>
    <t>Lamegal</t>
  </si>
  <si>
    <t>Lamego (Almacave e Sé)</t>
  </si>
  <si>
    <t>Lameiras</t>
  </si>
  <si>
    <t>Lamelas e Guimarei</t>
  </si>
  <si>
    <t>Lamosa</t>
  </si>
  <si>
    <t>Landal</t>
  </si>
  <si>
    <t>Landeira</t>
  </si>
  <si>
    <t>Landim</t>
  </si>
  <si>
    <t>Lanhas</t>
  </si>
  <si>
    <t>Lanhelas</t>
  </si>
  <si>
    <t>Lanheses</t>
  </si>
  <si>
    <t>Lanhoso</t>
  </si>
  <si>
    <t>Lapa do Lobo</t>
  </si>
  <si>
    <t>Lara</t>
  </si>
  <si>
    <t>Laranjeiro e Feijó</t>
  </si>
  <si>
    <t>Lardosa</t>
  </si>
  <si>
    <t>Larinho</t>
  </si>
  <si>
    <t>Laundos</t>
  </si>
  <si>
    <t>Lavacolhos</t>
  </si>
  <si>
    <t>Lavandeira, Beira Grande e Selores</t>
  </si>
  <si>
    <t>Lavegadas</t>
  </si>
  <si>
    <t>Lavos</t>
  </si>
  <si>
    <t>Lavradas</t>
  </si>
  <si>
    <t>Lazarim</t>
  </si>
  <si>
    <t>Lebução, Fiães e Nozelos</t>
  </si>
  <si>
    <t>Leiria, Pousos, Barreira e Cortes</t>
  </si>
  <si>
    <t>Leitões, Oleiros e Figueiredo</t>
  </si>
  <si>
    <t>Lemenhe, Mouquim e Jesufrei</t>
  </si>
  <si>
    <t>Leomil</t>
  </si>
  <si>
    <t>Leomil, Mido, Senouras e Aldeia Nova</t>
  </si>
  <si>
    <t>Liceia</t>
  </si>
  <si>
    <t>Ligares</t>
  </si>
  <si>
    <t>Lijó</t>
  </si>
  <si>
    <t>Lindoso</t>
  </si>
  <si>
    <t>Linhares</t>
  </si>
  <si>
    <t>Livração</t>
  </si>
  <si>
    <t>Lobão da Beira</t>
  </si>
  <si>
    <t>Lobão, Gião, Louredo e Guisande</t>
  </si>
  <si>
    <t>Lobrigos (São Miguel e São João Baptista) e Sanhoane</t>
  </si>
  <si>
    <t>Lodares</t>
  </si>
  <si>
    <t>Loivo</t>
  </si>
  <si>
    <t>Loivos da Ribeira e Tresouras</t>
  </si>
  <si>
    <t>Loivos do Monte</t>
  </si>
  <si>
    <t>Loivos e Póvoa de Agrações</t>
  </si>
  <si>
    <t>Lomar e Arcos</t>
  </si>
  <si>
    <t>Lomba</t>
  </si>
  <si>
    <t>Lombo</t>
  </si>
  <si>
    <t>Longa</t>
  </si>
  <si>
    <t>Longomel</t>
  </si>
  <si>
    <t>Longos</t>
  </si>
  <si>
    <t>Longos Vales</t>
  </si>
  <si>
    <t>Longroiva</t>
  </si>
  <si>
    <t>Longueira/Almograve</t>
  </si>
  <si>
    <t>Lordelo</t>
  </si>
  <si>
    <t>Lordelo do Ouro e Massarelos</t>
  </si>
  <si>
    <t>Lordosa</t>
  </si>
  <si>
    <t>Loriga</t>
  </si>
  <si>
    <t>Lorvão</t>
  </si>
  <si>
    <t>Loulé (São Clemente)</t>
  </si>
  <si>
    <t>Loulé (São Sebastião)</t>
  </si>
  <si>
    <t>Louredo</t>
  </si>
  <si>
    <t>Louredo e Fornelos</t>
  </si>
  <si>
    <t>Loureira</t>
  </si>
  <si>
    <t>Loureiro</t>
  </si>
  <si>
    <t>Louriçal</t>
  </si>
  <si>
    <t>Louriçal do Campo</t>
  </si>
  <si>
    <t>Lourinhã e Atalaia</t>
  </si>
  <si>
    <t>Louro</t>
  </si>
  <si>
    <t>Lourosa</t>
  </si>
  <si>
    <t>Lousa</t>
  </si>
  <si>
    <t>Lousã e Vilarinho</t>
  </si>
  <si>
    <t>Lousado</t>
  </si>
  <si>
    <t>Lufrei</t>
  </si>
  <si>
    <t>Lumiar</t>
  </si>
  <si>
    <t>Lusinde</t>
  </si>
  <si>
    <t>Luso</t>
  </si>
  <si>
    <t>Lustosa e Barrosas (Santo Estêvão)</t>
  </si>
  <si>
    <t>Luz</t>
  </si>
  <si>
    <t>Luz de Tavira e Santo Estêvão</t>
  </si>
  <si>
    <t>Luzianes-Gare</t>
  </si>
  <si>
    <t>Luzim e Vila Cova</t>
  </si>
  <si>
    <t>Maçainhas</t>
  </si>
  <si>
    <t>Maçal do Chão</t>
  </si>
  <si>
    <t>Mação, Penhascoso e Aboboreira</t>
  </si>
  <si>
    <t>Maçãs de Dona Maria</t>
  </si>
  <si>
    <t>Maceda</t>
  </si>
  <si>
    <t>Macedo do Mato</t>
  </si>
  <si>
    <t>Maceira</t>
  </si>
  <si>
    <t>Macieira</t>
  </si>
  <si>
    <t>Macieira da Lixa e Caramos</t>
  </si>
  <si>
    <t>Macieira da Maia</t>
  </si>
  <si>
    <t>Macieira de Cambra</t>
  </si>
  <si>
    <t>Macieira de Rates</t>
  </si>
  <si>
    <t>Macieira de Sarnes</t>
  </si>
  <si>
    <t>Macinhata do Vouga</t>
  </si>
  <si>
    <t>Madalena</t>
  </si>
  <si>
    <t>Madalena e Beselga</t>
  </si>
  <si>
    <t>Madalena e Samaiões</t>
  </si>
  <si>
    <t>Madeirã</t>
  </si>
  <si>
    <t>Mafamude e Vilar do Paraíso</t>
  </si>
  <si>
    <t>Maiorca</t>
  </si>
  <si>
    <t>Maiorga</t>
  </si>
  <si>
    <t>Mairos</t>
  </si>
  <si>
    <t>Malagueira e Horta das Figueiras</t>
  </si>
  <si>
    <t>Malcata</t>
  </si>
  <si>
    <t>Malhada Sorda</t>
  </si>
  <si>
    <t>Malhadas</t>
  </si>
  <si>
    <t>Malhou, Louriceira e Espinheiro</t>
  </si>
  <si>
    <t>Malpartida e Vale de Coelha</t>
  </si>
  <si>
    <t>Malpica do Tejo</t>
  </si>
  <si>
    <t>Malta e Canidelo</t>
  </si>
  <si>
    <t>Malveira e São Miguel de Alcainça</t>
  </si>
  <si>
    <t>Mamouros, Alva e Ribolhos</t>
  </si>
  <si>
    <t>Mancelos</t>
  </si>
  <si>
    <t>Mangualde, Mesquitela e Cunha Alta</t>
  </si>
  <si>
    <t>Manhente</t>
  </si>
  <si>
    <t>Manhouce</t>
  </si>
  <si>
    <t>Manigoto</t>
  </si>
  <si>
    <t>Manique do Intendente, Vila Nova de São Pedro e Maçussa</t>
  </si>
  <si>
    <t>Mansores</t>
  </si>
  <si>
    <t>Manteigas (Santa Maria)</t>
  </si>
  <si>
    <t>Manteigas (São Pedro)</t>
  </si>
  <si>
    <t>Marco</t>
  </si>
  <si>
    <t>Margaride (Santa Eulália), Várzea, Lagares, Varziela e Moure</t>
  </si>
  <si>
    <t>Margem</t>
  </si>
  <si>
    <t>Marialva</t>
  </si>
  <si>
    <t>Marinha das Ondas</t>
  </si>
  <si>
    <t>Marinhais</t>
  </si>
  <si>
    <t>Marmeleira</t>
  </si>
  <si>
    <t>Marmeleira e Assentiz</t>
  </si>
  <si>
    <t>Marmeleiro</t>
  </si>
  <si>
    <t>Marmelete</t>
  </si>
  <si>
    <t>Marrancos e Arcozelo</t>
  </si>
  <si>
    <t>Marrazes e Barosa</t>
  </si>
  <si>
    <t>Martim</t>
  </si>
  <si>
    <t>Martim Longo</t>
  </si>
  <si>
    <t>Martinchel</t>
  </si>
  <si>
    <t>Marvila</t>
  </si>
  <si>
    <t>Marzagão</t>
  </si>
  <si>
    <t>Mascarenhas</t>
  </si>
  <si>
    <t>Massamá e Monte Abraão</t>
  </si>
  <si>
    <t>Mata de Lobos</t>
  </si>
  <si>
    <t>Matança</t>
  </si>
  <si>
    <t>Matas e Cercal</t>
  </si>
  <si>
    <t>Matela</t>
  </si>
  <si>
    <t>Mateus</t>
  </si>
  <si>
    <t>Matosinhos e Leça da Palmeira</t>
  </si>
  <si>
    <t>Maxial e Monte Redondo</t>
  </si>
  <si>
    <t>Mazarefes e Vila Fria</t>
  </si>
  <si>
    <t>Mazedo e Cortes</t>
  </si>
  <si>
    <t>Mealhada, Ventosa do Bairro e Antes</t>
  </si>
  <si>
    <t>Meãs do Campo</t>
  </si>
  <si>
    <t>Meca</t>
  </si>
  <si>
    <t>Mêda, Outeiro de Gatos e Fonte Longa</t>
  </si>
  <si>
    <t>Medelim</t>
  </si>
  <si>
    <t>Medelo</t>
  </si>
  <si>
    <t>Medrões</t>
  </si>
  <si>
    <t>Meia Via</t>
  </si>
  <si>
    <t>Meimão</t>
  </si>
  <si>
    <t>Meimoa</t>
  </si>
  <si>
    <t>Meinedo</t>
  </si>
  <si>
    <t>Meios</t>
  </si>
  <si>
    <t>Meirinhas</t>
  </si>
  <si>
    <t>Meirinhos</t>
  </si>
  <si>
    <t>Meixedo e Padornelos</t>
  </si>
  <si>
    <t>Meixomil</t>
  </si>
  <si>
    <t>Melides</t>
  </si>
  <si>
    <t>Melo e Nabais</t>
  </si>
  <si>
    <t>Melres e Medas</t>
  </si>
  <si>
    <t>Mentrestido</t>
  </si>
  <si>
    <t>Merelim (São Paio), Panoias e Parada de Tibães</t>
  </si>
  <si>
    <t>Merelim (São Pedro) e Frossos</t>
  </si>
  <si>
    <t>Merufe</t>
  </si>
  <si>
    <t>Meruge</t>
  </si>
  <si>
    <t>Mesão Frio (Santo André)</t>
  </si>
  <si>
    <t>Mesquitela</t>
  </si>
  <si>
    <t>Messegães, Valadares e Sá</t>
  </si>
  <si>
    <t>Messejana</t>
  </si>
  <si>
    <t>Mexilhoeira Grande</t>
  </si>
  <si>
    <t>Mezio e Moura Morta</t>
  </si>
  <si>
    <t>Midões</t>
  </si>
  <si>
    <t>Milagres</t>
  </si>
  <si>
    <t>Milharado</t>
  </si>
  <si>
    <t>Milhazes, Vilar de Figos e Faria</t>
  </si>
  <si>
    <t>Milheirós</t>
  </si>
  <si>
    <t>Milheirós de Poiares</t>
  </si>
  <si>
    <t>Mina de Água</t>
  </si>
  <si>
    <t>Minde</t>
  </si>
  <si>
    <t>Mindelo</t>
  </si>
  <si>
    <t>Minhocal</t>
  </si>
  <si>
    <t>Mioma</t>
  </si>
  <si>
    <t>Mira de Aire</t>
  </si>
  <si>
    <t>Miragaia e Marteleira</t>
  </si>
  <si>
    <t>Miranda</t>
  </si>
  <si>
    <t>Mire de Tibães</t>
  </si>
  <si>
    <t>Misericórdia</t>
  </si>
  <si>
    <t>Miuzela e Porto de Ovelha</t>
  </si>
  <si>
    <t>Mizarela, Pêro Soares e Vila Soeiro</t>
  </si>
  <si>
    <t>Moçarria</t>
  </si>
  <si>
    <t>Modivas</t>
  </si>
  <si>
    <t>Mões</t>
  </si>
  <si>
    <t>Mogadouro, Valverde, Vale de Porco e Vilar de Rei</t>
  </si>
  <si>
    <t>Mogege</t>
  </si>
  <si>
    <t>Moimenta</t>
  </si>
  <si>
    <t>Moimenta da Serra e Vinhó</t>
  </si>
  <si>
    <t>Moimenta de Maceira Dão e Lobelhe do Mato</t>
  </si>
  <si>
    <t>Moimenta e Montouto</t>
  </si>
  <si>
    <t>Moimentinha</t>
  </si>
  <si>
    <t>Moinhos da Gândara</t>
  </si>
  <si>
    <t>Moita dos Ferreiros</t>
  </si>
  <si>
    <t>Moitas Venda</t>
  </si>
  <si>
    <t>Moldes</t>
  </si>
  <si>
    <t>Moledo</t>
  </si>
  <si>
    <t>Moledo e Cristelo</t>
  </si>
  <si>
    <t>Molelos</t>
  </si>
  <si>
    <t>Monção e Troviscoso</t>
  </si>
  <si>
    <t>Moncarapacho e Fuseta</t>
  </si>
  <si>
    <t>Mondim da Beira</t>
  </si>
  <si>
    <t>Mondrões</t>
  </si>
  <si>
    <t>Monforte da Beira</t>
  </si>
  <si>
    <t>Monfortinho e Salvaterra do Extremo</t>
  </si>
  <si>
    <t>Monsanto</t>
  </si>
  <si>
    <t>Monsanto e Idanha-a-Velha</t>
  </si>
  <si>
    <t>Monsaraz</t>
  </si>
  <si>
    <t>Monsul</t>
  </si>
  <si>
    <t>Montalegre e Padroso</t>
  </si>
  <si>
    <t>Montalvão</t>
  </si>
  <si>
    <t>Montalvo</t>
  </si>
  <si>
    <t>Montargil</t>
  </si>
  <si>
    <t>Montaria</t>
  </si>
  <si>
    <t>Monte</t>
  </si>
  <si>
    <t>Monte Córdova</t>
  </si>
  <si>
    <t>Monte da Pedra</t>
  </si>
  <si>
    <t>Monte do Trigo</t>
  </si>
  <si>
    <t>Monte e Queimadela</t>
  </si>
  <si>
    <t>Monte Gordo</t>
  </si>
  <si>
    <t>Monte Real e Carvide</t>
  </si>
  <si>
    <t>Monte Redondo</t>
  </si>
  <si>
    <t>Monte Redondo e Carreira</t>
  </si>
  <si>
    <t>Monteiras</t>
  </si>
  <si>
    <t>Montemor-o-Velho e Gatões</t>
  </si>
  <si>
    <t>Montenegro</t>
  </si>
  <si>
    <t>Montes da Senhora</t>
  </si>
  <si>
    <t>Montijo e Afonsoeiro</t>
  </si>
  <si>
    <t>Montoito</t>
  </si>
  <si>
    <t>Morais</t>
  </si>
  <si>
    <t>Moreira</t>
  </si>
  <si>
    <t>Moreira de Cónegos</t>
  </si>
  <si>
    <t>Moreira de Rei</t>
  </si>
  <si>
    <t>Moreira do Castelo</t>
  </si>
  <si>
    <t>Moreira do Rei e Várzea Cova</t>
  </si>
  <si>
    <t>Moreiras</t>
  </si>
  <si>
    <t>Morgade</t>
  </si>
  <si>
    <t>Morreira e Trandeiras</t>
  </si>
  <si>
    <t>Mortágua, Vale de Remígio, Cortegaça e Almaça</t>
  </si>
  <si>
    <t>Mós</t>
  </si>
  <si>
    <t>Moscavide e Portela</t>
  </si>
  <si>
    <t>Mosteiro</t>
  </si>
  <si>
    <t>Mosteiros</t>
  </si>
  <si>
    <t>Mouçós e Lamares</t>
  </si>
  <si>
    <t>Moura (Santo Agostinho e São João Baptista) e Santo Amador</t>
  </si>
  <si>
    <t>Moura Morta e Vinhós</t>
  </si>
  <si>
    <t>Mouraz e Vila Nova da Rainha</t>
  </si>
  <si>
    <t>Moure</t>
  </si>
  <si>
    <t>Mouriscas</t>
  </si>
  <si>
    <t>Mouronho</t>
  </si>
  <si>
    <t>Mozelos</t>
  </si>
  <si>
    <t>Muge</t>
  </si>
  <si>
    <t>Mujães</t>
  </si>
  <si>
    <t>Mundão</t>
  </si>
  <si>
    <t>Múrias</t>
  </si>
  <si>
    <t>Muro</t>
  </si>
  <si>
    <t>Murtede</t>
  </si>
  <si>
    <t>Muxagata</t>
  </si>
  <si>
    <t>Nadadouro</t>
  </si>
  <si>
    <t>Nagozelo do Douro</t>
  </si>
  <si>
    <t>Nave</t>
  </si>
  <si>
    <t>Nave de Haver</t>
  </si>
  <si>
    <t>Navió e Vitorino dos Piães</t>
  </si>
  <si>
    <t>Negreiros e Chavão</t>
  </si>
  <si>
    <t>Negrelos (São Tomé)</t>
  </si>
  <si>
    <t>Negrões</t>
  </si>
  <si>
    <t>Nespereira</t>
  </si>
  <si>
    <t>Nespereira e Casais</t>
  </si>
  <si>
    <t>Nevogilde</t>
  </si>
  <si>
    <t>Nine</t>
  </si>
  <si>
    <t>Ninho do Açor e Sobral do Campo</t>
  </si>
  <si>
    <t>Nogueira</t>
  </si>
  <si>
    <t>Nogueira da Montanha</t>
  </si>
  <si>
    <t>Nogueira da Regedoura</t>
  </si>
  <si>
    <t>Nogueira do Cravo</t>
  </si>
  <si>
    <t>Nogueira do Cravo e Pindelo</t>
  </si>
  <si>
    <t>Nogueira e Ermida</t>
  </si>
  <si>
    <t>Nogueira e Silva Escura</t>
  </si>
  <si>
    <t>Nogueira, Fraião e Lamaçães</t>
  </si>
  <si>
    <t>Nogueira, Meixedo e Vilar de Murteda</t>
  </si>
  <si>
    <t>Nogueiró e Tenões</t>
  </si>
  <si>
    <t>Nossa Senhora da Conceição e São Bartolomeu</t>
  </si>
  <si>
    <t>Nossa Senhora da Expectação</t>
  </si>
  <si>
    <t>Nossa Senhora da Graça de Póvoa e Meadas</t>
  </si>
  <si>
    <t>Nossa Senhora da Graça do Divor</t>
  </si>
  <si>
    <t>Nossa Senhora da Graça dos Degolados</t>
  </si>
  <si>
    <t>Nossa Senhora da Piedade</t>
  </si>
  <si>
    <t>Nossa Senhora da Tourega e Nossa Senhora de Guadalupe</t>
  </si>
  <si>
    <t>Nossa Senhora da Vila, Nossa Senhora do Bispo e Silveiras</t>
  </si>
  <si>
    <t>Nossa Senhora das Misericórdias</t>
  </si>
  <si>
    <t>Nossa Senhora das Neves</t>
  </si>
  <si>
    <t>Nossa Senhora de Fátima</t>
  </si>
  <si>
    <t>Nossa Senhora de Machede</t>
  </si>
  <si>
    <t>Nossa Senhora do Pranto</t>
  </si>
  <si>
    <t>Noura e Palheiros</t>
  </si>
  <si>
    <t>Numão</t>
  </si>
  <si>
    <t>Nunes e Ousilhão</t>
  </si>
  <si>
    <t>Odeceixe</t>
  </si>
  <si>
    <t>Odeleite</t>
  </si>
  <si>
    <t>Odiáxere</t>
  </si>
  <si>
    <t>Oeiras e São Julião da Barra, Paço de Arcos e Caxias</t>
  </si>
  <si>
    <t>Oiã</t>
  </si>
  <si>
    <t>Olaia e Paço</t>
  </si>
  <si>
    <t>Olalhas</t>
  </si>
  <si>
    <t>Oldrões</t>
  </si>
  <si>
    <t>Oledo</t>
  </si>
  <si>
    <t>Oleiros-Amieira</t>
  </si>
  <si>
    <t>Olhalvo</t>
  </si>
  <si>
    <t>Olho Marinho</t>
  </si>
  <si>
    <t>Olivais</t>
  </si>
  <si>
    <t>Oliveira</t>
  </si>
  <si>
    <t>Oliveira (Santa Maria)</t>
  </si>
  <si>
    <t>Oliveira (São Mateus)</t>
  </si>
  <si>
    <t>Oliveira de Azeméis, Santiago de Riba-Ul, Ul, Macinhata da Seixa e Madail</t>
  </si>
  <si>
    <t>Oliveira de Frades, Souto de Lafões e Sejães</t>
  </si>
  <si>
    <t>Oliveira do Conde</t>
  </si>
  <si>
    <t>Oliveira do Douro</t>
  </si>
  <si>
    <t>Oliveira do Hospital e São Paio de Gramaços</t>
  </si>
  <si>
    <t>Oliveira do Mondego e Travanca do Mondego</t>
  </si>
  <si>
    <t>Oliveira, São Paio e São Sebastião</t>
  </si>
  <si>
    <t>Oliveirinha</t>
  </si>
  <si>
    <t>Olmos</t>
  </si>
  <si>
    <t>Olo e Canadelo</t>
  </si>
  <si>
    <t>Orada</t>
  </si>
  <si>
    <t>Orca</t>
  </si>
  <si>
    <t>Orgens</t>
  </si>
  <si>
    <t>Oriz (Santa Marinha) e Oriz (São Miguel)</t>
  </si>
  <si>
    <t>Orjais</t>
  </si>
  <si>
    <t>Ortiga</t>
  </si>
  <si>
    <t>Orvalho</t>
  </si>
  <si>
    <t>Ossela</t>
  </si>
  <si>
    <t>Ota</t>
  </si>
  <si>
    <t>Ouca</t>
  </si>
  <si>
    <t>Oura</t>
  </si>
  <si>
    <t>Ourentã</t>
  </si>
  <si>
    <t>Outeiro</t>
  </si>
  <si>
    <t>Outeiro da Cortiçada e Arruda dos Pisões</t>
  </si>
  <si>
    <t>Outeiro Seco</t>
  </si>
  <si>
    <t>Ovadas e Panchorra</t>
  </si>
  <si>
    <t>Ovar, São João, Arada e São Vicente de Pereira Jusã</t>
  </si>
  <si>
    <t>Ovoa e Vimieiro</t>
  </si>
  <si>
    <t>Paçó</t>
  </si>
  <si>
    <t>Paçô</t>
  </si>
  <si>
    <t>Paço de Sousa</t>
  </si>
  <si>
    <t>Paços</t>
  </si>
  <si>
    <t>Paços da Serra</t>
  </si>
  <si>
    <t>Paços de Brandão</t>
  </si>
  <si>
    <t>Paderne</t>
  </si>
  <si>
    <t>Padim da Graça</t>
  </si>
  <si>
    <t>Padornelo</t>
  </si>
  <si>
    <t>Padreiro (Salvador e Santa Cristina)</t>
  </si>
  <si>
    <t>Padrela e Tazem</t>
  </si>
  <si>
    <t>Padronelo</t>
  </si>
  <si>
    <t>Padroso</t>
  </si>
  <si>
    <t>Paialvo</t>
  </si>
  <si>
    <t>Paião</t>
  </si>
  <si>
    <t>Painho e Figueiros</t>
  </si>
  <si>
    <t>Pala</t>
  </si>
  <si>
    <t>Palaçoulo</t>
  </si>
  <si>
    <t>Palhaça</t>
  </si>
  <si>
    <t>Palhais</t>
  </si>
  <si>
    <t>Palhais e Coina</t>
  </si>
  <si>
    <t>Palme</t>
  </si>
  <si>
    <t>Palmeira</t>
  </si>
  <si>
    <t>Palmeira de Faro e Curvos</t>
  </si>
  <si>
    <t>Pampilhosa</t>
  </si>
  <si>
    <t>Panoias de Cima</t>
  </si>
  <si>
    <t>Panoias e Conceição</t>
  </si>
  <si>
    <t>Panque</t>
  </si>
  <si>
    <t>Parada</t>
  </si>
  <si>
    <t>Parada de Cunhos</t>
  </si>
  <si>
    <t>Parada de Ester e Ester</t>
  </si>
  <si>
    <t>Parada de Gatim</t>
  </si>
  <si>
    <t>Parada de Gonta</t>
  </si>
  <si>
    <t>Parada de Pinhão</t>
  </si>
  <si>
    <t>Parada de Todeia</t>
  </si>
  <si>
    <t>Parada do Bispo e Valdigem</t>
  </si>
  <si>
    <t>Parada do Bouro</t>
  </si>
  <si>
    <t>Parada do Monte e Cubalhão</t>
  </si>
  <si>
    <t>Parada e Faílde</t>
  </si>
  <si>
    <t>Parada e Sendim da Ribeira</t>
  </si>
  <si>
    <t>Paradela</t>
  </si>
  <si>
    <t>Paradela e Granjinha</t>
  </si>
  <si>
    <t>Paradela, Contim e Fiães</t>
  </si>
  <si>
    <t>Paradinha e Nagosa</t>
  </si>
  <si>
    <t>Parambos</t>
  </si>
  <si>
    <t>Parâmio</t>
  </si>
  <si>
    <t>Paramos</t>
  </si>
  <si>
    <t>Paranhos</t>
  </si>
  <si>
    <t>Parceiros e Azoia</t>
  </si>
  <si>
    <t>Pardais</t>
  </si>
  <si>
    <t>Pardilhó</t>
  </si>
  <si>
    <t>Paredes da Beira</t>
  </si>
  <si>
    <t>Paredes de Coura e Resende</t>
  </si>
  <si>
    <t>Paredes de Viadores e Manhuncelos</t>
  </si>
  <si>
    <t>Parque das Nações</t>
  </si>
  <si>
    <t>Parreira e Chouto</t>
  </si>
  <si>
    <t>Passô</t>
  </si>
  <si>
    <t>Passos</t>
  </si>
  <si>
    <t>Pataias e Martingança</t>
  </si>
  <si>
    <t>Paul</t>
  </si>
  <si>
    <t>Paus</t>
  </si>
  <si>
    <t>Pavia</t>
  </si>
  <si>
    <t>Pechão</t>
  </si>
  <si>
    <t>Pedome</t>
  </si>
  <si>
    <t>Pedraça</t>
  </si>
  <si>
    <t>Pedralva</t>
  </si>
  <si>
    <t>Pedreira, Rande e Sernande</t>
  </si>
  <si>
    <t>Pedreiras</t>
  </si>
  <si>
    <t>Pedrógão</t>
  </si>
  <si>
    <t>Pedrógão de São Pedro e Bemposta</t>
  </si>
  <si>
    <t>Pedrógão Pequeno</t>
  </si>
  <si>
    <t>Pedroso e Seixezelo</t>
  </si>
  <si>
    <t>Pedrouços</t>
  </si>
  <si>
    <t>Pega</t>
  </si>
  <si>
    <t>Pegarinhos</t>
  </si>
  <si>
    <t>Pego</t>
  </si>
  <si>
    <t>Pegões</t>
  </si>
  <si>
    <t>Pelariga</t>
  </si>
  <si>
    <t>Pelmá</t>
  </si>
  <si>
    <t>Pena Verde</t>
  </si>
  <si>
    <t>Pena, Quintã e Vila Cova</t>
  </si>
  <si>
    <t>Penajóia</t>
  </si>
  <si>
    <t>Penalva de Alva e São Sebastião da Feira</t>
  </si>
  <si>
    <t>Penamaior</t>
  </si>
  <si>
    <t>Penas Roias</t>
  </si>
  <si>
    <t>Pencelo</t>
  </si>
  <si>
    <t>Pendilhe</t>
  </si>
  <si>
    <t>Penedono e Granja</t>
  </si>
  <si>
    <t>Penela da Beira</t>
  </si>
  <si>
    <t>Penha de França</t>
  </si>
  <si>
    <t>Penha Garcia</t>
  </si>
  <si>
    <t>Penhalonga e Paços de Gaiolo</t>
  </si>
  <si>
    <t>Penhas Juntas</t>
  </si>
  <si>
    <t>Pensalvos e Parada de Monteiros</t>
  </si>
  <si>
    <t>Penso</t>
  </si>
  <si>
    <t>Penso e Freixinho</t>
  </si>
  <si>
    <t>Penude</t>
  </si>
  <si>
    <t>Pepim</t>
  </si>
  <si>
    <t>Pêra do Moço</t>
  </si>
  <si>
    <t>Pêra Velha, Aldeia de Nacomba e Ariz</t>
  </si>
  <si>
    <t>Peraboa</t>
  </si>
  <si>
    <t>Perafita, Lavra e Santa Cruz do Bispo</t>
  </si>
  <si>
    <t>Perais</t>
  </si>
  <si>
    <t>Peral</t>
  </si>
  <si>
    <t>Peredo</t>
  </si>
  <si>
    <t>Peredo da Bemposta</t>
  </si>
  <si>
    <t>Pereira</t>
  </si>
  <si>
    <t>Pereiros</t>
  </si>
  <si>
    <t>Perelhal</t>
  </si>
  <si>
    <t>Pernes</t>
  </si>
  <si>
    <t>Pêro Viseu</t>
  </si>
  <si>
    <t>Perozelo</t>
  </si>
  <si>
    <t>Perre</t>
  </si>
  <si>
    <t>Peso da Régua e Godim</t>
  </si>
  <si>
    <t>Peso e Vales do Rio</t>
  </si>
  <si>
    <t>Pessegueiro</t>
  </si>
  <si>
    <t>Pessegueiro do Vouga</t>
  </si>
  <si>
    <t>Peva e Segões</t>
  </si>
  <si>
    <t>Pias</t>
  </si>
  <si>
    <t>Picão e Ermida</t>
  </si>
  <si>
    <t>Pico</t>
  </si>
  <si>
    <t>Pico de Regalados, Gondiães e Mós</t>
  </si>
  <si>
    <t>Picote</t>
  </si>
  <si>
    <t>Pindelo dos Milagres</t>
  </si>
  <si>
    <t>Pindo</t>
  </si>
  <si>
    <t>Pinela</t>
  </si>
  <si>
    <t>Pinelo</t>
  </si>
  <si>
    <t>Pinhal do Norte</t>
  </si>
  <si>
    <t>Pinhal Novo</t>
  </si>
  <si>
    <t>Pinhanços</t>
  </si>
  <si>
    <t>Pinhão</t>
  </si>
  <si>
    <t>Pinheiro</t>
  </si>
  <si>
    <t>Pinheiro da Bemposta, Travanca e Palmaz</t>
  </si>
  <si>
    <t>Pinheiro de Ázere</t>
  </si>
  <si>
    <t>Pinheiro de Coja e Meda de Mouros</t>
  </si>
  <si>
    <t>Pinheiros</t>
  </si>
  <si>
    <t>Pinheiros e Vale de Figueira</t>
  </si>
  <si>
    <t>Pinho</t>
  </si>
  <si>
    <t>Pínzio</t>
  </si>
  <si>
    <t>Piódão</t>
  </si>
  <si>
    <t>Pitões das Junias</t>
  </si>
  <si>
    <t>Planalto de Monforte (Oucidres e Bobadela)</t>
  </si>
  <si>
    <t>Pó</t>
  </si>
  <si>
    <t>Poceirão e Marateca</t>
  </si>
  <si>
    <t>Poço do Canto</t>
  </si>
  <si>
    <t>Podame</t>
  </si>
  <si>
    <t>Podence e Santa Combinha</t>
  </si>
  <si>
    <t>Podentes</t>
  </si>
  <si>
    <t>Poiares</t>
  </si>
  <si>
    <t>Poiares (Santo André)</t>
  </si>
  <si>
    <t>Poiares e Canelas</t>
  </si>
  <si>
    <t>Polvoreira</t>
  </si>
  <si>
    <t>Pomares</t>
  </si>
  <si>
    <t>Pombal e Vales</t>
  </si>
  <si>
    <t>Pombalinho</t>
  </si>
  <si>
    <t>Pombeiro da Beira</t>
  </si>
  <si>
    <t>Pombeiro de Ribavizela</t>
  </si>
  <si>
    <t>Ponte</t>
  </si>
  <si>
    <t>Ponte da Barca, Vila Nova de Muía e Paço Vedro de Magalhães</t>
  </si>
  <si>
    <t>Ponte de Sor, Tramaga e Vale de Açor</t>
  </si>
  <si>
    <t>Ponte de Vagos e Santa Catarina</t>
  </si>
  <si>
    <t>Ponte do Rol</t>
  </si>
  <si>
    <t>Pontével</t>
  </si>
  <si>
    <t>Pontinha e Famões</t>
  </si>
  <si>
    <t>Pópulo e Ribalonga</t>
  </si>
  <si>
    <t>Porches</t>
  </si>
  <si>
    <t>Portela</t>
  </si>
  <si>
    <t>Portela do Fojo-Machio</t>
  </si>
  <si>
    <t>Portela e Extremo</t>
  </si>
  <si>
    <t>Porto Covo</t>
  </si>
  <si>
    <t>Porto da Carne</t>
  </si>
  <si>
    <t>Porto de Mós - São João Baptista e São Pedro</t>
  </si>
  <si>
    <t>Porto Salvo</t>
  </si>
  <si>
    <t>Portunhos e Outil</t>
  </si>
  <si>
    <t>Possacos</t>
  </si>
  <si>
    <t>Pousa</t>
  </si>
  <si>
    <t>Pousada de Saramagos</t>
  </si>
  <si>
    <t>Pousade e Albardo</t>
  </si>
  <si>
    <t>Pousaflores</t>
  </si>
  <si>
    <t>Pousafoles do Bispo, Pena Lobo e Lomba</t>
  </si>
  <si>
    <t>Póvoa</t>
  </si>
  <si>
    <t>Póvoa da Isenta</t>
  </si>
  <si>
    <t>Póvoa de Atalaia e Atalaia do Campo</t>
  </si>
  <si>
    <t>Póvoa de Lanhoso (Nossa Senhora do Amparo)</t>
  </si>
  <si>
    <t>Póvoa de Midões</t>
  </si>
  <si>
    <t>Póvoa de Penela</t>
  </si>
  <si>
    <t>Póvoa de Rio de Moinhos e Cafede</t>
  </si>
  <si>
    <t>Póvoa de Santa Iria e Forte da Casa</t>
  </si>
  <si>
    <t>Póvoa de Santo Adrião e Olival Basto</t>
  </si>
  <si>
    <t>Póvoa de São Miguel</t>
  </si>
  <si>
    <t>Póvoa de Varzim, Beiriz e Argivai</t>
  </si>
  <si>
    <t>Póvoa do Concelho</t>
  </si>
  <si>
    <t>Povolide</t>
  </si>
  <si>
    <t>Prado (São Miguel)</t>
  </si>
  <si>
    <t>Prado e Remoães</t>
  </si>
  <si>
    <t>Prados</t>
  </si>
  <si>
    <t>Praia de Mira</t>
  </si>
  <si>
    <t>Praia do Ribatejo</t>
  </si>
  <si>
    <t>Prazins (Santa Eufémia)</t>
  </si>
  <si>
    <t>Prazins Santo Tirso e Corvite</t>
  </si>
  <si>
    <t>Priscos</t>
  </si>
  <si>
    <t>Proença-a-Nova e Peral</t>
  </si>
  <si>
    <t>Proença-a-Velha</t>
  </si>
  <si>
    <t>Prova e Casteição</t>
  </si>
  <si>
    <t>Provesende, Gouvães do Douro e São Cristóvão do Douro</t>
  </si>
  <si>
    <t>Prozelo</t>
  </si>
  <si>
    <t>Pussos São Pedro</t>
  </si>
  <si>
    <t>Quadrazais</t>
  </si>
  <si>
    <t>Quarteira</t>
  </si>
  <si>
    <t>Queimada</t>
  </si>
  <si>
    <t>Queimadela</t>
  </si>
  <si>
    <t>Queirã</t>
  </si>
  <si>
    <t>Queiriga</t>
  </si>
  <si>
    <t>Queiriz</t>
  </si>
  <si>
    <t>Quelfes</t>
  </si>
  <si>
    <t>Queluz e Belas</t>
  </si>
  <si>
    <t>Querença, Tôr e Benafim</t>
  </si>
  <si>
    <t>Quiaios</t>
  </si>
  <si>
    <t>Quinchães</t>
  </si>
  <si>
    <t>Quinta do Anjo</t>
  </si>
  <si>
    <t>Quinta do Conde</t>
  </si>
  <si>
    <t>Quintanilha</t>
  </si>
  <si>
    <t>Quintas de São Bartolomeu</t>
  </si>
  <si>
    <t>Quintela</t>
  </si>
  <si>
    <t>Quintela de Azurara</t>
  </si>
  <si>
    <t>Quintela de Lampaças</t>
  </si>
  <si>
    <t>Quintiães e Aguiar</t>
  </si>
  <si>
    <t>Quirás e Pinheiro Novo</t>
  </si>
  <si>
    <t>Rabaçal</t>
  </si>
  <si>
    <t>Rabal</t>
  </si>
  <si>
    <t>Raimonda</t>
  </si>
  <si>
    <t>Raiva, Pedorido e Paraíso</t>
  </si>
  <si>
    <t>Ramada e Caneças</t>
  </si>
  <si>
    <t>Ramalde</t>
  </si>
  <si>
    <t>Ramalhal</t>
  </si>
  <si>
    <t>Ramela</t>
  </si>
  <si>
    <t>Ranhados</t>
  </si>
  <si>
    <t>Rans</t>
  </si>
  <si>
    <t>Rapa e Cadafaz</t>
  </si>
  <si>
    <t>Raposa</t>
  </si>
  <si>
    <t>Rapoula do Côa</t>
  </si>
  <si>
    <t>Rates</t>
  </si>
  <si>
    <t>Ratoeira</t>
  </si>
  <si>
    <t>Real</t>
  </si>
  <si>
    <t>Real, Ataíde e Oliveira</t>
  </si>
  <si>
    <t>Real, Dume e Semelhe</t>
  </si>
  <si>
    <t>Reboleiro</t>
  </si>
  <si>
    <t>Rebolosa</t>
  </si>
  <si>
    <t>Rebordainhos e Pombares</t>
  </si>
  <si>
    <t>Rebordãos</t>
  </si>
  <si>
    <t>Rebordelo</t>
  </si>
  <si>
    <t>Rebordões</t>
  </si>
  <si>
    <t>Rebordões (Santa Maria)</t>
  </si>
  <si>
    <t>Rebordões (Souto)</t>
  </si>
  <si>
    <t>Rebordosa</t>
  </si>
  <si>
    <t>Reboreda e Nogueira</t>
  </si>
  <si>
    <t>Recardães e Espinhel</t>
  </si>
  <si>
    <t>Recarei</t>
  </si>
  <si>
    <t>Recezinhos (São Mamede)</t>
  </si>
  <si>
    <t>Recezinhos (São Martinho)</t>
  </si>
  <si>
    <t>Redinha</t>
  </si>
  <si>
    <t>Redondelo</t>
  </si>
  <si>
    <t>Refóios do Lima</t>
  </si>
  <si>
    <t>Refojos de Basto, Outeiro e Painzela</t>
  </si>
  <si>
    <t>Refontoura</t>
  </si>
  <si>
    <t>Regadas</t>
  </si>
  <si>
    <t>Regilde</t>
  </si>
  <si>
    <t>Rego</t>
  </si>
  <si>
    <t>Regueira de Pontes</t>
  </si>
  <si>
    <t>Reguenga</t>
  </si>
  <si>
    <t>Reguengo do Fetal</t>
  </si>
  <si>
    <t>Reguengo e São Julião</t>
  </si>
  <si>
    <t>Reguengo Grande</t>
  </si>
  <si>
    <t>Reigoso</t>
  </si>
  <si>
    <t>Relíquias</t>
  </si>
  <si>
    <t>Remelhe</t>
  </si>
  <si>
    <t>Remondes e Soutelo</t>
  </si>
  <si>
    <t>Rendo</t>
  </si>
  <si>
    <t>Rendufe</t>
  </si>
  <si>
    <t>Rendufinho</t>
  </si>
  <si>
    <t>Repeses e São Salvador</t>
  </si>
  <si>
    <t>Requeixo, Nossa Senhora de Fátima e Nariz</t>
  </si>
  <si>
    <t>Requião</t>
  </si>
  <si>
    <t>Reriz e Gafanhão</t>
  </si>
  <si>
    <t>Retorta e Tougues</t>
  </si>
  <si>
    <t>Revelhe</t>
  </si>
  <si>
    <t>Revinhade</t>
  </si>
  <si>
    <t>Riachos</t>
  </si>
  <si>
    <t>Riba de Âncora</t>
  </si>
  <si>
    <t>Riba de Ave</t>
  </si>
  <si>
    <t>Riba de Mouro</t>
  </si>
  <si>
    <t>Ribafeita</t>
  </si>
  <si>
    <t>Ribafria e Pereiro de Palhacana</t>
  </si>
  <si>
    <t>Ribamar</t>
  </si>
  <si>
    <t>Ribamondego</t>
  </si>
  <si>
    <t>Ribas</t>
  </si>
  <si>
    <t>Ribeira</t>
  </si>
  <si>
    <t>Ribeira de Fráguas</t>
  </si>
  <si>
    <t>Ribeira de Nisa e Carreiras</t>
  </si>
  <si>
    <t>Ribeira de Pena (Salvador) e Santo Aleixo de Além-Tâmega</t>
  </si>
  <si>
    <t>Ribeira do Neiva</t>
  </si>
  <si>
    <t>Ribeiradio</t>
  </si>
  <si>
    <t>Ribeirão</t>
  </si>
  <si>
    <t>Ribeiros</t>
  </si>
  <si>
    <t>Rio Caldo</t>
  </si>
  <si>
    <t>Rio Covo (Santa Eugénia)</t>
  </si>
  <si>
    <t>Rio de Couros e Casal dos Bernardos</t>
  </si>
  <si>
    <t>Rio de Loba</t>
  </si>
  <si>
    <t>Rio de Mel</t>
  </si>
  <si>
    <t>Rio de Moinhos</t>
  </si>
  <si>
    <t>Rio de Mouro</t>
  </si>
  <si>
    <t>Rio Douro</t>
  </si>
  <si>
    <t>Rio Frio</t>
  </si>
  <si>
    <t>Rio Frio e Milhão</t>
  </si>
  <si>
    <t>Rio Mau</t>
  </si>
  <si>
    <t>Rio Mau e Arcos</t>
  </si>
  <si>
    <t>Rio Meão</t>
  </si>
  <si>
    <t>Rio Tinto</t>
  </si>
  <si>
    <t>Rio Torto</t>
  </si>
  <si>
    <t>Rio Torto e Lagarinhos</t>
  </si>
  <si>
    <t>Riodades</t>
  </si>
  <si>
    <t>Rocas do Vouga</t>
  </si>
  <si>
    <t>Rochoso e Monte Margarida</t>
  </si>
  <si>
    <t>Roge</t>
  </si>
  <si>
    <t>Rogil</t>
  </si>
  <si>
    <t>Roios</t>
  </si>
  <si>
    <t>Roliça</t>
  </si>
  <si>
    <t>Romarigães</t>
  </si>
  <si>
    <t>Romariz</t>
  </si>
  <si>
    <t>Romãs, Decermilo e Vila Longa</t>
  </si>
  <si>
    <t>Romeira e Várzea</t>
  </si>
  <si>
    <t>Ronfe</t>
  </si>
  <si>
    <t>Roriz</t>
  </si>
  <si>
    <t>Rosário</t>
  </si>
  <si>
    <t>Rosmaninhal</t>
  </si>
  <si>
    <t>Rossas</t>
  </si>
  <si>
    <t>Rua</t>
  </si>
  <si>
    <t>Rubiães</t>
  </si>
  <si>
    <t>Ruilhe</t>
  </si>
  <si>
    <t>Ruivães e Campos</t>
  </si>
  <si>
    <t>Ruivães e Novais</t>
  </si>
  <si>
    <t>Ruvina, Ruivós e Vale das Éguas</t>
  </si>
  <si>
    <t>Sá</t>
  </si>
  <si>
    <t>Sabacheira</t>
  </si>
  <si>
    <t>Sabadim</t>
  </si>
  <si>
    <t>Sabariz</t>
  </si>
  <si>
    <t>Sabóia</t>
  </si>
  <si>
    <t>Sabroso de Aguiar</t>
  </si>
  <si>
    <t>Sabugal e Aldeia de Santo António</t>
  </si>
  <si>
    <t>Sabugueiro</t>
  </si>
  <si>
    <t>Sacavém e Prior Velho</t>
  </si>
  <si>
    <t>Sado</t>
  </si>
  <si>
    <t>Safara e Santo Aleixo da Restauração</t>
  </si>
  <si>
    <t>Sago, Lordelo e Parada</t>
  </si>
  <si>
    <t>Sagres</t>
  </si>
  <si>
    <t>Salamonde</t>
  </si>
  <si>
    <t>Saldanha</t>
  </si>
  <si>
    <t>Salgueiro do Campo</t>
  </si>
  <si>
    <t>Salir</t>
  </si>
  <si>
    <t>Salir de Matos</t>
  </si>
  <si>
    <t>Salreu</t>
  </si>
  <si>
    <t>Salsas</t>
  </si>
  <si>
    <t>Salselas</t>
  </si>
  <si>
    <t>Salto</t>
  </si>
  <si>
    <t>Salvada e Quintos</t>
  </si>
  <si>
    <t>Salvador</t>
  </si>
  <si>
    <t>Salvador do Monte</t>
  </si>
  <si>
    <t>Salvaterra de Magos e Foros de Salvaterra</t>
  </si>
  <si>
    <t>Salzedas</t>
  </si>
  <si>
    <t>Sambade</t>
  </si>
  <si>
    <t>Sameice e Santa Eulália</t>
  </si>
  <si>
    <t>Sameiro</t>
  </si>
  <si>
    <t>Samil</t>
  </si>
  <si>
    <t>Samodães</t>
  </si>
  <si>
    <t>Samões</t>
  </si>
  <si>
    <t>Samora Correia</t>
  </si>
  <si>
    <t>Samouco</t>
  </si>
  <si>
    <t>Sampaio</t>
  </si>
  <si>
    <t>Sampriz</t>
  </si>
  <si>
    <t>Samuel</t>
  </si>
  <si>
    <t>Sande</t>
  </si>
  <si>
    <t>Sande (São Martinho)</t>
  </si>
  <si>
    <t>Sande e São Lourenço</t>
  </si>
  <si>
    <t>Sande São Lourenço e Balazar</t>
  </si>
  <si>
    <t>Sande Vila Nova e Sande São Clemente</t>
  </si>
  <si>
    <t>Sande, Vilarinho, Barros e Gomide</t>
  </si>
  <si>
    <t>Sandim, Olival, Lever e Crestuma</t>
  </si>
  <si>
    <t>Sandomil</t>
  </si>
  <si>
    <t>Sanfins</t>
  </si>
  <si>
    <t>Sanfins do Douro</t>
  </si>
  <si>
    <t>Sanfins Lamoso Codessos</t>
  </si>
  <si>
    <t>Sangalhos</t>
  </si>
  <si>
    <t>Sanguedo</t>
  </si>
  <si>
    <t>Sanguinheira</t>
  </si>
  <si>
    <t>Santa Bárbara</t>
  </si>
  <si>
    <t>Santa Bárbara de Nexe</t>
  </si>
  <si>
    <t>Santa Bárbara de Padrões</t>
  </si>
  <si>
    <t>Santa Catarina</t>
  </si>
  <si>
    <t>Santa Catarina da Fonte do Bispo</t>
  </si>
  <si>
    <t>Santa Catarina da Serra e Chainça</t>
  </si>
  <si>
    <t>Santa Clara</t>
  </si>
  <si>
    <t>Santa Clara de Louredo</t>
  </si>
  <si>
    <t>Santa Clara e Castelo Viegas</t>
  </si>
  <si>
    <t>Santa Clara-a-Nova e Gomes Aires</t>
  </si>
  <si>
    <t>Santa Clara-a-Velha</t>
  </si>
  <si>
    <t>Santa Comba</t>
  </si>
  <si>
    <t>Santa Comba Dão e Couto do Mosteiro</t>
  </si>
  <si>
    <t>Santa Comba de Rossas</t>
  </si>
  <si>
    <t>Santa Comba de Vilariça</t>
  </si>
  <si>
    <t>Santa Cruz da Trapa e São Cristóvão de Lafões</t>
  </si>
  <si>
    <t>Santa Cruz do Douro e São Tomé de Covelas</t>
  </si>
  <si>
    <t>Santa Cruz do Lima</t>
  </si>
  <si>
    <t>Santa Cruz/Trindade e Sanjurge</t>
  </si>
  <si>
    <t>Santa Eufémia e Boa Vista</t>
  </si>
  <si>
    <t>Santa Eugénia</t>
  </si>
  <si>
    <t>Santa Eulália</t>
  </si>
  <si>
    <t>Santa Iria de Azoia, São João da Talha e Bobadela</t>
  </si>
  <si>
    <t>Santa Joana</t>
  </si>
  <si>
    <t>Santa Leocádia</t>
  </si>
  <si>
    <t>Santa Lucrécia de Algeriz e Navarra</t>
  </si>
  <si>
    <t>Santa Luzia</t>
  </si>
  <si>
    <t>Santa Margarida da Coutada</t>
  </si>
  <si>
    <t>Santa Maria da Devesa</t>
  </si>
  <si>
    <t>Santa Maria da Feira, Travanca, Sanfins e Espargo</t>
  </si>
  <si>
    <t>Santa Maria de Emeres</t>
  </si>
  <si>
    <t>Santa Maria de Lamas</t>
  </si>
  <si>
    <t>Santa Maria de Marvão</t>
  </si>
  <si>
    <t>Santa Maria de Sardoura</t>
  </si>
  <si>
    <t>Santa Maria Maior</t>
  </si>
  <si>
    <t>Santa Maria, São Pedro e Sobral da Lagoa</t>
  </si>
  <si>
    <t>Santa Marinha</t>
  </si>
  <si>
    <t>Santa Marinha do Zêzere</t>
  </si>
  <si>
    <t>Santa Marinha e São Martinho</t>
  </si>
  <si>
    <t>Santa Marinha e São Pedro da Afurada</t>
  </si>
  <si>
    <t>Santa Marta de Portuzelo</t>
  </si>
  <si>
    <t>Santa Ovaia e Vila Pouca da Beira</t>
  </si>
  <si>
    <t>Santa Valha</t>
  </si>
  <si>
    <t>Santa Vitória e Mombeja</t>
  </si>
  <si>
    <t>Santalha</t>
  </si>
  <si>
    <t>Santana da Azinha</t>
  </si>
  <si>
    <t>Santana da Serra</t>
  </si>
  <si>
    <t>Santana de Cambas</t>
  </si>
  <si>
    <t>Santana do Mato</t>
  </si>
  <si>
    <t>Santar e Moreira</t>
  </si>
  <si>
    <t>Santarém (Marvila), Santa Iria da Ribeira de Santarém, Santarém (São Salvador) e Santarém (São Nicolau)</t>
  </si>
  <si>
    <t>Santiago</t>
  </si>
  <si>
    <t>Santiago da Guarda</t>
  </si>
  <si>
    <t>Santiago da Ribeira de Alhariz</t>
  </si>
  <si>
    <t>Santiago de Besteiros</t>
  </si>
  <si>
    <t>Santiago de Cassurrães e Póvoa de Cervães</t>
  </si>
  <si>
    <t>Santiago de Montalegre</t>
  </si>
  <si>
    <t>Santiago de Piães</t>
  </si>
  <si>
    <t>Santiago do Cacém, Santa Cruz e São Bartolomeu da Serra</t>
  </si>
  <si>
    <t>Santiago do Escoural</t>
  </si>
  <si>
    <t>Santiago dos Velhos</t>
  </si>
  <si>
    <t>Santiago e São Simão de Litém e Albergaria dos Doze</t>
  </si>
  <si>
    <t>Santiago Maior</t>
  </si>
  <si>
    <t>Santo Aleixo</t>
  </si>
  <si>
    <t>Santo Amaro</t>
  </si>
  <si>
    <t>Santo André</t>
  </si>
  <si>
    <t>Santo André das Tojeiras</t>
  </si>
  <si>
    <t>Santo André de Vagos</t>
  </si>
  <si>
    <t>Santo Antão e São Julião do Tojal</t>
  </si>
  <si>
    <t>Santo António</t>
  </si>
  <si>
    <t>Santo António da Charneca</t>
  </si>
  <si>
    <t>Santo António das Areias</t>
  </si>
  <si>
    <t>Santo António de Monforte</t>
  </si>
  <si>
    <t>Santo António dos Cavaleiros e Frielas</t>
  </si>
  <si>
    <t>Santo António dos Olivais</t>
  </si>
  <si>
    <t>Santo Emilião</t>
  </si>
  <si>
    <t>Santo Estêvão</t>
  </si>
  <si>
    <t>Santo Estêvão e Moita</t>
  </si>
  <si>
    <t>Santo Isidoro</t>
  </si>
  <si>
    <t>Santo Quintino</t>
  </si>
  <si>
    <t>Santo Tirso, Couto (Santa Cristina e São Miguel) e Burgães</t>
  </si>
  <si>
    <t>Santo Varão</t>
  </si>
  <si>
    <t>Santos Evos</t>
  </si>
  <si>
    <t>Santulhão</t>
  </si>
  <si>
    <t>São Barnabé</t>
  </si>
  <si>
    <t>São Bartolomeu de Messines</t>
  </si>
  <si>
    <t>São Bartolomeu do Outeiro e Oriola</t>
  </si>
  <si>
    <t>São Bartolomeu dos Galegos e Moledo</t>
  </si>
  <si>
    <t>São Bento</t>
  </si>
  <si>
    <t>São Bento do Cortiço e Santo Estêvão</t>
  </si>
  <si>
    <t>São Bento do Mato</t>
  </si>
  <si>
    <t>São Bernardo</t>
  </si>
  <si>
    <t>São Brás e São Lourenço</t>
  </si>
  <si>
    <t>São Caetano</t>
  </si>
  <si>
    <t>São Cipriano</t>
  </si>
  <si>
    <t>São Cipriano e Vil de Souto</t>
  </si>
  <si>
    <t>São Cosmado</t>
  </si>
  <si>
    <t>São Cristóvão</t>
  </si>
  <si>
    <t>São Cristóvão de Nogueira</t>
  </si>
  <si>
    <t>São Domingos de Ana Loura</t>
  </si>
  <si>
    <t>São Domingos de Benfica</t>
  </si>
  <si>
    <t>São Domingos de Rana</t>
  </si>
  <si>
    <t>São Domingos e Vale de Água</t>
  </si>
  <si>
    <t>São Facundo e Vale das Mós</t>
  </si>
  <si>
    <t>São Félix</t>
  </si>
  <si>
    <t>São Félix da Marinha</t>
  </si>
  <si>
    <t>São Francisco</t>
  </si>
  <si>
    <t>São Francisco da Serra</t>
  </si>
  <si>
    <t>São Gens</t>
  </si>
  <si>
    <t>São Gião</t>
  </si>
  <si>
    <t>São Gregório e Santa Justa</t>
  </si>
  <si>
    <t>São Jacinto</t>
  </si>
  <si>
    <t>São Joaninho</t>
  </si>
  <si>
    <t>São João Baptista</t>
  </si>
  <si>
    <t>São João da Boa Vista</t>
  </si>
  <si>
    <t>São João da Corveira</t>
  </si>
  <si>
    <t>São João da Fresta</t>
  </si>
  <si>
    <t>São João da Pesqueira e Várzea de Trevões</t>
  </si>
  <si>
    <t>São João da Ribeira e Ribeira de São João</t>
  </si>
  <si>
    <t>São João da Serra</t>
  </si>
  <si>
    <t>São João das Lampas e Terrugem</t>
  </si>
  <si>
    <t>São João de Areias</t>
  </si>
  <si>
    <t>São João de Fontoura</t>
  </si>
  <si>
    <t>São João de Loure e Frossos</t>
  </si>
  <si>
    <t>São João de Lourosa</t>
  </si>
  <si>
    <t>São João de Negrilhos</t>
  </si>
  <si>
    <t>São João de Rei</t>
  </si>
  <si>
    <t>São João de Tarouca</t>
  </si>
  <si>
    <t>São João de Ver</t>
  </si>
  <si>
    <t>São João do Campo</t>
  </si>
  <si>
    <t>São João do Monte e Mosteirinho</t>
  </si>
  <si>
    <t>São João do Peso</t>
  </si>
  <si>
    <t>São João dos Caldeireiros</t>
  </si>
  <si>
    <t>São Jorge da Beira</t>
  </si>
  <si>
    <t>São Jorge e Ermelo</t>
  </si>
  <si>
    <t>São José da Lamarosa</t>
  </si>
  <si>
    <t>São Julião de Palácios e Deilão</t>
  </si>
  <si>
    <t>São Julião e Silva</t>
  </si>
  <si>
    <t>São Lourenço de Mamporcão e São Bento de Ana Loura</t>
  </si>
  <si>
    <t>São Lourenço de Ribapinhão</t>
  </si>
  <si>
    <t>São Lourenço do Bairro</t>
  </si>
  <si>
    <t>São Luís</t>
  </si>
  <si>
    <t>São Mamede</t>
  </si>
  <si>
    <t>São Mamede de Infesta e Senhora da Hora</t>
  </si>
  <si>
    <t>São Mamede de Ribatua</t>
  </si>
  <si>
    <t>São Manços e São Vicente do Pigeiro</t>
  </si>
  <si>
    <t>São Marcos da Ataboeira</t>
  </si>
  <si>
    <t>São Marcos da Serra</t>
  </si>
  <si>
    <t>São Martinho</t>
  </si>
  <si>
    <t>São Martinho da Cortiça</t>
  </si>
  <si>
    <t>São Martinho da Gândara</t>
  </si>
  <si>
    <t>São Martinho das Amoreiras</t>
  </si>
  <si>
    <t>São Martinho das Chãs</t>
  </si>
  <si>
    <t>São Martinho das Moitas e Covas do Rio</t>
  </si>
  <si>
    <t>São Martinho de Angueira</t>
  </si>
  <si>
    <t>São Martinho de Antas e Paradela de Guiães</t>
  </si>
  <si>
    <t>São Martinho de Árvore e Lamarosa</t>
  </si>
  <si>
    <t>São Martinho de Mouros</t>
  </si>
  <si>
    <t>São Martinho de Sardoura</t>
  </si>
  <si>
    <t>São Martinho do Bispo e Ribeira de Frades</t>
  </si>
  <si>
    <t>São Martinho do Peso</t>
  </si>
  <si>
    <t>São Martinho do Porto</t>
  </si>
  <si>
    <t>São Matias</t>
  </si>
  <si>
    <t>São Miguel de Acha</t>
  </si>
  <si>
    <t>São Miguel de Machede</t>
  </si>
  <si>
    <t>São Miguel de Poiares</t>
  </si>
  <si>
    <t>São Miguel de Vila Boa</t>
  </si>
  <si>
    <t>São Miguel do Mato</t>
  </si>
  <si>
    <t>São Miguel do Outeiro e Sabugosa</t>
  </si>
  <si>
    <t>São Miguel do Pinheiro, São Pedro de Solis e São Sebastião dos Carros</t>
  </si>
  <si>
    <t>São Miguel do Rio Torto e Rossio ao Sul do Tejo</t>
  </si>
  <si>
    <t>São Miguel do Souto e Mosteirô</t>
  </si>
  <si>
    <t>São Miguel, Santa Eufémia e Rabaçal</t>
  </si>
  <si>
    <t>São Paio</t>
  </si>
  <si>
    <t>São Paio de Oleiros</t>
  </si>
  <si>
    <t>São Pedro</t>
  </si>
  <si>
    <t>São Pedro da Cadeira</t>
  </si>
  <si>
    <t>São Pedro da Torre</t>
  </si>
  <si>
    <t>São Pedro d'Arcos</t>
  </si>
  <si>
    <t>São Pedro de Agostém</t>
  </si>
  <si>
    <t>São Pedro de Alva e São Paio de Mondego</t>
  </si>
  <si>
    <t>São Pedro de Castelões</t>
  </si>
  <si>
    <t>São Pedro de France</t>
  </si>
  <si>
    <t>São Pedro de Rio Seco</t>
  </si>
  <si>
    <t>São Pedro de Sarracenos</t>
  </si>
  <si>
    <t>São Pedro de Tomar</t>
  </si>
  <si>
    <t>São Pedro de Veiga de Lila</t>
  </si>
  <si>
    <t>São Pedro do Esteval</t>
  </si>
  <si>
    <t>São Pedro do Sul, Várzea e Baiões</t>
  </si>
  <si>
    <t>São Pedro Fins</t>
  </si>
  <si>
    <t>São Pedro Velho</t>
  </si>
  <si>
    <t>São Romão de Neiva</t>
  </si>
  <si>
    <t>São Romão e Santiago</t>
  </si>
  <si>
    <t>São Roque</t>
  </si>
  <si>
    <t>São Salvador</t>
  </si>
  <si>
    <t>São Salvador da Aramenha</t>
  </si>
  <si>
    <t>São Salvador e Santa Maria</t>
  </si>
  <si>
    <t>São Saturnino</t>
  </si>
  <si>
    <t>São Sebastião</t>
  </si>
  <si>
    <t>São Sebastião da Giesteira e Nossa Senhora da Boa Fé</t>
  </si>
  <si>
    <t>São Silvestre</t>
  </si>
  <si>
    <t>São Teotónio</t>
  </si>
  <si>
    <t>São Tomé do Castelo e Justes</t>
  </si>
  <si>
    <t>São Torcato</t>
  </si>
  <si>
    <t>São Vicente da Beira</t>
  </si>
  <si>
    <t>São Vicente de Lafões</t>
  </si>
  <si>
    <t>São Vicente do Paul e Vale de Figueira</t>
  </si>
  <si>
    <t>São Vicente e Ventosa</t>
  </si>
  <si>
    <t>Sapardos</t>
  </si>
  <si>
    <t>Sapataria</t>
  </si>
  <si>
    <t>Sapiãos</t>
  </si>
  <si>
    <t>Sarilhos Grandes</t>
  </si>
  <si>
    <t>Sarnadas de Ródão</t>
  </si>
  <si>
    <t>Sarnadas de São Simão</t>
  </si>
  <si>
    <t>Sarraquinhos</t>
  </si>
  <si>
    <t>Sarzedas</t>
  </si>
  <si>
    <t>Sarzedo</t>
  </si>
  <si>
    <t>Sazes da Beira</t>
  </si>
  <si>
    <t>Sazes do Lorvão</t>
  </si>
  <si>
    <t>Sé e São Lourenço</t>
  </si>
  <si>
    <t>Sé, Santa Maria e Meixedo</t>
  </si>
  <si>
    <t>Seara</t>
  </si>
  <si>
    <t>Sebadelhe</t>
  </si>
  <si>
    <t>Sebal e Belide</t>
  </si>
  <si>
    <t>Sebolido</t>
  </si>
  <si>
    <t>Secarias</t>
  </si>
  <si>
    <t>Seda</t>
  </si>
  <si>
    <t>Sedielos</t>
  </si>
  <si>
    <t>Segude</t>
  </si>
  <si>
    <t>Seia, São Romão e Lapa dos Dinheiros</t>
  </si>
  <si>
    <t>Seiça</t>
  </si>
  <si>
    <t>Seide</t>
  </si>
  <si>
    <t>Seixal, Arrentela e Aldeia de Paio Pires</t>
  </si>
  <si>
    <t>Seixas</t>
  </si>
  <si>
    <t>Seixo</t>
  </si>
  <si>
    <t>Seixo da Beira</t>
  </si>
  <si>
    <t>Seixo de Ansiães</t>
  </si>
  <si>
    <t>Seixo de Gatões</t>
  </si>
  <si>
    <t>Seixo de Manhoses</t>
  </si>
  <si>
    <t>Seixo do Côa e Vale Longo</t>
  </si>
  <si>
    <t>Selho (São Cristóvão)</t>
  </si>
  <si>
    <t>Selho (São Jorge)</t>
  </si>
  <si>
    <t>Selho São Lourenço e Gominhães</t>
  </si>
  <si>
    <t>Selmes</t>
  </si>
  <si>
    <t>Semide e Rio Vide</t>
  </si>
  <si>
    <t>Sendas</t>
  </si>
  <si>
    <t>Sendim</t>
  </si>
  <si>
    <t>Sendim e Atenor</t>
  </si>
  <si>
    <t>Senharei</t>
  </si>
  <si>
    <t>Senhorim</t>
  </si>
  <si>
    <t>Sepins e Bolho</t>
  </si>
  <si>
    <t>Sequeade e Bastuço (São João e Santo Estevão)</t>
  </si>
  <si>
    <t>Sequeira</t>
  </si>
  <si>
    <t>Sequeiros e Gradiz</t>
  </si>
  <si>
    <t>Serapicos</t>
  </si>
  <si>
    <t>Serdedelo</t>
  </si>
  <si>
    <t>Sernancelhe e Sarzeda</t>
  </si>
  <si>
    <t>Seroa</t>
  </si>
  <si>
    <t>Serpa (Salvador e Santa Maria)</t>
  </si>
  <si>
    <t>Serpins</t>
  </si>
  <si>
    <t>Serra de Santo António</t>
  </si>
  <si>
    <t>Serra d'El-Rei</t>
  </si>
  <si>
    <t>Serra e Junceira</t>
  </si>
  <si>
    <t>Serrazes</t>
  </si>
  <si>
    <t>Serro Ventoso</t>
  </si>
  <si>
    <t>Serzedelo</t>
  </si>
  <si>
    <t>Serzedo e Calvos</t>
  </si>
  <si>
    <t>Serzedo e Perosinho</t>
  </si>
  <si>
    <t>Sesimbra (Castelo)</t>
  </si>
  <si>
    <t>Sesimbra (Santiago)</t>
  </si>
  <si>
    <t>Setúbal (São Julião, Nossa Senhora da Anunciada e Santa Maria da Graça)</t>
  </si>
  <si>
    <t>Setúbal (São Sebastião)</t>
  </si>
  <si>
    <t>Sever</t>
  </si>
  <si>
    <t>Sezelhe e Covelães</t>
  </si>
  <si>
    <t>Sezulfe</t>
  </si>
  <si>
    <t>Sezures</t>
  </si>
  <si>
    <t>Silgueiros</t>
  </si>
  <si>
    <t>Silva</t>
  </si>
  <si>
    <t>Silvã de Cima</t>
  </si>
  <si>
    <t>Silva e Águas Vivas</t>
  </si>
  <si>
    <t>Silva Escura e Dornelas</t>
  </si>
  <si>
    <t>Silvalde</t>
  </si>
  <si>
    <t>Silvares</t>
  </si>
  <si>
    <t>Silvares (São Martinho)</t>
  </si>
  <si>
    <t>Silvares, Pias, Nogueira e Alvarenga</t>
  </si>
  <si>
    <t>Silveira</t>
  </si>
  <si>
    <t>Silveiros e Rio Covo (Santa Eulália)</t>
  </si>
  <si>
    <t>Sintra (Santa Maria e São Miguel, São Martinho e São Pedro de Penaferrim)</t>
  </si>
  <si>
    <t>Sistelo</t>
  </si>
  <si>
    <t>Soajo</t>
  </si>
  <si>
    <t>Soalhães</t>
  </si>
  <si>
    <t>Soalheira</t>
  </si>
  <si>
    <t>Sobradelo da Goma</t>
  </si>
  <si>
    <t>Sobrado e Bairros</t>
  </si>
  <si>
    <t>Sobral</t>
  </si>
  <si>
    <t>Sobral da Adiça</t>
  </si>
  <si>
    <t>Sobral da Serra</t>
  </si>
  <si>
    <t>Sobral de São Miguel</t>
  </si>
  <si>
    <t>Sobral Pichorro e Fuinhas</t>
  </si>
  <si>
    <t>Sobreira</t>
  </si>
  <si>
    <t>Sobreira Formosa e Alvito da Beira</t>
  </si>
  <si>
    <t>Sobreiro de Baixo e Alvaredos</t>
  </si>
  <si>
    <t>Sobreposta</t>
  </si>
  <si>
    <t>Sobretâmega</t>
  </si>
  <si>
    <t>Sobrosa</t>
  </si>
  <si>
    <t>Soeira, Fresulfe e Mofreita</t>
  </si>
  <si>
    <t>Solveira</t>
  </si>
  <si>
    <t>Sonim e Barreiros</t>
  </si>
  <si>
    <t>Sopo</t>
  </si>
  <si>
    <t>Sortelha</t>
  </si>
  <si>
    <t>Sortes</t>
  </si>
  <si>
    <t>Sosa</t>
  </si>
  <si>
    <t>Souro Pires</t>
  </si>
  <si>
    <t>Sousela</t>
  </si>
  <si>
    <t>Souselas e Botão</t>
  </si>
  <si>
    <t>Souselo</t>
  </si>
  <si>
    <t>Soutelo</t>
  </si>
  <si>
    <t>Soutelo de Aguiar</t>
  </si>
  <si>
    <t>Soutelo do Douro</t>
  </si>
  <si>
    <t>Soutelo e Seara Velha</t>
  </si>
  <si>
    <t>Souto</t>
  </si>
  <si>
    <t>Souto da Carpalhosa e Ortigosa</t>
  </si>
  <si>
    <t>Souto da Casa</t>
  </si>
  <si>
    <t>Souto de Aguiar da Beira e Valverde</t>
  </si>
  <si>
    <t>Souto e Tabaçô</t>
  </si>
  <si>
    <t>Souto Maior</t>
  </si>
  <si>
    <t>Souto Santa Maria, Souto São Salvador e Gondomar</t>
  </si>
  <si>
    <t>Subportela, Deocriste e Portela Susã</t>
  </si>
  <si>
    <t>Suçães</t>
  </si>
  <si>
    <t>Sul</t>
  </si>
  <si>
    <t>Tabuaças</t>
  </si>
  <si>
    <t>Tabuadelo e São Faustino</t>
  </si>
  <si>
    <t>Tabuado</t>
  </si>
  <si>
    <t>Tadim</t>
  </si>
  <si>
    <t>Tagilde e Vizela (São Paio)</t>
  </si>
  <si>
    <t>Taíde</t>
  </si>
  <si>
    <t>Talhadas</t>
  </si>
  <si>
    <t>Talhas</t>
  </si>
  <si>
    <t>Talhinhas e Bagueixe</t>
  </si>
  <si>
    <t>Tamanhos</t>
  </si>
  <si>
    <t>Tamel (Santa Leocádia) e Vilar do Monte</t>
  </si>
  <si>
    <t>Tamel (São Veríssimo)</t>
  </si>
  <si>
    <t>Tamengos, Aguim e Óis do Bairro</t>
  </si>
  <si>
    <t>Tancos</t>
  </si>
  <si>
    <t>Tangil</t>
  </si>
  <si>
    <t>Tapéus</t>
  </si>
  <si>
    <t>Tarouca e Dálvares</t>
  </si>
  <si>
    <t>Tarouquela</t>
  </si>
  <si>
    <t>Tavarede</t>
  </si>
  <si>
    <t>Tavares (Chãs, Várzea e Travanca)</t>
  </si>
  <si>
    <t>Taveiro, Ameal e Arzila</t>
  </si>
  <si>
    <t>Tavira (Santa Maria e Santiago)</t>
  </si>
  <si>
    <t>Távora (Santa Maria e São Vicente)</t>
  </si>
  <si>
    <t>Távora e Pereiro</t>
  </si>
  <si>
    <t>Tebosa</t>
  </si>
  <si>
    <t>Teixeira</t>
  </si>
  <si>
    <t>Teixeira e Teixeiró</t>
  </si>
  <si>
    <t>Teixoso e Sarzedo</t>
  </si>
  <si>
    <t>Telhado</t>
  </si>
  <si>
    <t>Telões</t>
  </si>
  <si>
    <t>Tendais</t>
  </si>
  <si>
    <t>Tentúgal</t>
  </si>
  <si>
    <t>Terena (São Pedro)</t>
  </si>
  <si>
    <t>Termas de São Vicente</t>
  </si>
  <si>
    <t>Terras de Massueime</t>
  </si>
  <si>
    <t>Terrugem e Vila Boim</t>
  </si>
  <si>
    <t>Tinalhas</t>
  </si>
  <si>
    <t>Tinhela e Alvarelhos</t>
  </si>
  <si>
    <t>Tó</t>
  </si>
  <si>
    <t>Tocha</t>
  </si>
  <si>
    <t>Tolosa</t>
  </si>
  <si>
    <t>Tomar (São João Baptista) e Santa Maria dos Olivais</t>
  </si>
  <si>
    <t>Tonda</t>
  </si>
  <si>
    <t>Tondela e Nandufe</t>
  </si>
  <si>
    <t>Torgueda</t>
  </si>
  <si>
    <t>Tornada e Salir do Porto</t>
  </si>
  <si>
    <t>Torno</t>
  </si>
  <si>
    <t>Torrados e Sousa</t>
  </si>
  <si>
    <t>Torrão</t>
  </si>
  <si>
    <t>Torre de Coelheiros</t>
  </si>
  <si>
    <t>Torre de Dona Chama</t>
  </si>
  <si>
    <t>Torre do Pinhão</t>
  </si>
  <si>
    <t>Torre do Terrenho, Sebadelhe da Serra e Terrenho</t>
  </si>
  <si>
    <t>Torre e Portela</t>
  </si>
  <si>
    <t>Torre e Vila Mou</t>
  </si>
  <si>
    <t>Torreira</t>
  </si>
  <si>
    <t>Torres do Mondego</t>
  </si>
  <si>
    <t>Torres Novas (Santa Maria, Salvador e Santiago)</t>
  </si>
  <si>
    <t>Torres Novas (São Pedro), Lapas e Ribeira Branca</t>
  </si>
  <si>
    <t>Torres Vedras (São Pedro, Santiago, Santa Maria do Castelo e São Miguel) e Matacães</t>
  </si>
  <si>
    <t>Torrozelo e Folhadosa</t>
  </si>
  <si>
    <t>Tortosendo</t>
  </si>
  <si>
    <t>Touça</t>
  </si>
  <si>
    <t>Touguinha e Touguinhó</t>
  </si>
  <si>
    <t>Toulões</t>
  </si>
  <si>
    <t>Tourais e Lajes</t>
  </si>
  <si>
    <t>Tourém</t>
  </si>
  <si>
    <t>Touro</t>
  </si>
  <si>
    <t>Touvedo (São Lourenço e Salvador)</t>
  </si>
  <si>
    <t>Tramagal</t>
  </si>
  <si>
    <t>Trancoso (São Pedro e Santa Maria) e Souto Maior</t>
  </si>
  <si>
    <t>Trancozelos</t>
  </si>
  <si>
    <t>Travanca</t>
  </si>
  <si>
    <t>Travanca de Lagos</t>
  </si>
  <si>
    <t>Travanca e Santa Cruz</t>
  </si>
  <si>
    <t>Travancas e Roriz</t>
  </si>
  <si>
    <t>Travancinha</t>
  </si>
  <si>
    <t>Travassô e Óis da Ribeira</t>
  </si>
  <si>
    <t>Travassos</t>
  </si>
  <si>
    <t>Travassós</t>
  </si>
  <si>
    <t>Treixedo e Nagozela</t>
  </si>
  <si>
    <t>Três Povos</t>
  </si>
  <si>
    <t>Tresminas</t>
  </si>
  <si>
    <t>Trevões e Espinhosa</t>
  </si>
  <si>
    <t>Trezói</t>
  </si>
  <si>
    <t>Trigaches e São Brissos</t>
  </si>
  <si>
    <t>Trindade</t>
  </si>
  <si>
    <t>Trofa, Segadães e Lamas do Vouga</t>
  </si>
  <si>
    <t>Tronco</t>
  </si>
  <si>
    <t>Tropeço</t>
  </si>
  <si>
    <t>Troporiz e Lapela</t>
  </si>
  <si>
    <t>Trouxemil e Torre de Vilela</t>
  </si>
  <si>
    <t>Troviscal</t>
  </si>
  <si>
    <t>Trute</t>
  </si>
  <si>
    <t>Tuizelo</t>
  </si>
  <si>
    <t>Turcifal</t>
  </si>
  <si>
    <t>Turiz</t>
  </si>
  <si>
    <t>Turquel</t>
  </si>
  <si>
    <t>Ucha</t>
  </si>
  <si>
    <t>Ulme</t>
  </si>
  <si>
    <t>Unhais da Serra</t>
  </si>
  <si>
    <t>Unhais-o-Velho</t>
  </si>
  <si>
    <t>Unhão e Lordelo</t>
  </si>
  <si>
    <t>Urgezes</t>
  </si>
  <si>
    <t>Urqueira</t>
  </si>
  <si>
    <t>Urra</t>
  </si>
  <si>
    <t>Urrô</t>
  </si>
  <si>
    <t>Urrós</t>
  </si>
  <si>
    <t>Urros e Peredo dos Castelhanos</t>
  </si>
  <si>
    <t>Usseira</t>
  </si>
  <si>
    <t>Vacalar</t>
  </si>
  <si>
    <t>Vacariça</t>
  </si>
  <si>
    <t>Vade</t>
  </si>
  <si>
    <t>Vade (São Pedro)</t>
  </si>
  <si>
    <t>Vade (São Tomé)</t>
  </si>
  <si>
    <t>Vagos e Santo António</t>
  </si>
  <si>
    <t>Vaiamonte</t>
  </si>
  <si>
    <t>Valada</t>
  </si>
  <si>
    <t>Valadares</t>
  </si>
  <si>
    <t>Valado dos Frades</t>
  </si>
  <si>
    <t>Valbom (São Pedro), Passô e Valbom (São Martinho)</t>
  </si>
  <si>
    <t>Valbom/Bogalhal</t>
  </si>
  <si>
    <t>Valdosende</t>
  </si>
  <si>
    <t>Valdreu</t>
  </si>
  <si>
    <t>Valdujo</t>
  </si>
  <si>
    <t>Vale</t>
  </si>
  <si>
    <t>Vale (São Cosme), Telhado e Portela</t>
  </si>
  <si>
    <t>Vale (São Martinho)</t>
  </si>
  <si>
    <t>Vale Benfeito</t>
  </si>
  <si>
    <t>Vale da Madre</t>
  </si>
  <si>
    <t>Vale da Mula</t>
  </si>
  <si>
    <t>Vale da Pedra</t>
  </si>
  <si>
    <t>Vale da Porca</t>
  </si>
  <si>
    <t>Vale da Senhora da Póvoa</t>
  </si>
  <si>
    <t>Vale das Fontes</t>
  </si>
  <si>
    <t>Vale de Amoreira</t>
  </si>
  <si>
    <t>Vale de Anta</t>
  </si>
  <si>
    <t>Vale de Asnes</t>
  </si>
  <si>
    <t>Vale de Azares</t>
  </si>
  <si>
    <t>Vale de Bouro</t>
  </si>
  <si>
    <t>Vale de Cavalos</t>
  </si>
  <si>
    <t>Vale de Espinho</t>
  </si>
  <si>
    <t>Vale de Estrela</t>
  </si>
  <si>
    <t>Vale de Figueira</t>
  </si>
  <si>
    <t>Vale de Frades e Avelanoso</t>
  </si>
  <si>
    <t>Vale de Gouvinhas</t>
  </si>
  <si>
    <t>Vale de Mendiz, Casal de Loivos e Vilarinho de Cotas</t>
  </si>
  <si>
    <t>Vale de Prados</t>
  </si>
  <si>
    <t>Vale de Prazeres e Mata da Rainha</t>
  </si>
  <si>
    <t>Vale de Salgueiro</t>
  </si>
  <si>
    <t>Vale de Santarém</t>
  </si>
  <si>
    <t>Vale de Santiago</t>
  </si>
  <si>
    <t>Vale de Telhas</t>
  </si>
  <si>
    <t>Vale do Côa</t>
  </si>
  <si>
    <t>Vale do Massueime</t>
  </si>
  <si>
    <t>Vale do Paraíso</t>
  </si>
  <si>
    <t>Vale do Seixo e Vila Garcia</t>
  </si>
  <si>
    <t>Vale Flor, Carvalhal e Pai Penela</t>
  </si>
  <si>
    <t>Vale Formoso e Aldeia do Souto</t>
  </si>
  <si>
    <t>Vale Frechoso</t>
  </si>
  <si>
    <t>Válega</t>
  </si>
  <si>
    <t>Valença do Douro</t>
  </si>
  <si>
    <t>Valença, Cristelo Covo e Arão</t>
  </si>
  <si>
    <t>Vales</t>
  </si>
  <si>
    <t>Valezim</t>
  </si>
  <si>
    <t>Valhascos</t>
  </si>
  <si>
    <t>Valhelhas</t>
  </si>
  <si>
    <t>Valongo de Milhais</t>
  </si>
  <si>
    <t>Valongo do Vouga</t>
  </si>
  <si>
    <t>Valongo dos Azeites</t>
  </si>
  <si>
    <t>Valoura</t>
  </si>
  <si>
    <t>Valpaços e Sanfins</t>
  </si>
  <si>
    <t>Valpedre</t>
  </si>
  <si>
    <t>Valtorno e Mourão</t>
  </si>
  <si>
    <t>Vandoma</t>
  </si>
  <si>
    <t>Vaqueiros</t>
  </si>
  <si>
    <t>Várzea</t>
  </si>
  <si>
    <t>Várzea da Serra</t>
  </si>
  <si>
    <t>Várzea de Abrunhais</t>
  </si>
  <si>
    <t>Várzea dos Cavaleiros</t>
  </si>
  <si>
    <t>Várzea, Aliviada e Folhada</t>
  </si>
  <si>
    <t>Vascões</t>
  </si>
  <si>
    <t>Vascoveiro</t>
  </si>
  <si>
    <t>Vassal</t>
  </si>
  <si>
    <t>Vau</t>
  </si>
  <si>
    <t>Veade, Gagos e Molares</t>
  </si>
  <si>
    <t>Veiga de Lila</t>
  </si>
  <si>
    <t>Veiros</t>
  </si>
  <si>
    <t>Vela</t>
  </si>
  <si>
    <t>Venade e Azevedo</t>
  </si>
  <si>
    <t>Venda do Pinheiro e Santo Estêvão das Galés</t>
  </si>
  <si>
    <t>Venda Nova e Pondras</t>
  </si>
  <si>
    <t>Venteira</t>
  </si>
  <si>
    <t>Ventosa</t>
  </si>
  <si>
    <t>Ventosa e Cova</t>
  </si>
  <si>
    <t>Vera Cruz</t>
  </si>
  <si>
    <t>Verdelhos</t>
  </si>
  <si>
    <t>Verdoejo</t>
  </si>
  <si>
    <t>Verim, Friande e Ajude</t>
  </si>
  <si>
    <t>Vermelha</t>
  </si>
  <si>
    <t>Vermiosa</t>
  </si>
  <si>
    <t>Vermoil</t>
  </si>
  <si>
    <t>Vermoim</t>
  </si>
  <si>
    <t>Viade de Baixo e Fervidelas</t>
  </si>
  <si>
    <t>Vialonga</t>
  </si>
  <si>
    <t>Viana do Castelo (Santa Maria Maior e Monserrate) e Meadela</t>
  </si>
  <si>
    <t>Viariz</t>
  </si>
  <si>
    <t>Viatodos, Grimancelos, Minhotães e Monte de Fralães</t>
  </si>
  <si>
    <t>Vidago (Vidago, Arcossó, Selhariz e Vilarinho das Paranheiras)</t>
  </si>
  <si>
    <t>Vidais</t>
  </si>
  <si>
    <t>Vide e Cabeça</t>
  </si>
  <si>
    <t>Videmonte</t>
  </si>
  <si>
    <t>Vieira de Leiria</t>
  </si>
  <si>
    <t>Vila Alva</t>
  </si>
  <si>
    <t>Vila Boa</t>
  </si>
  <si>
    <t>Vila Boa de Ousilhão</t>
  </si>
  <si>
    <t>Vila Boa de Quires e Maureles</t>
  </si>
  <si>
    <t>Vila Boa do Bispo</t>
  </si>
  <si>
    <t>Vila Cã</t>
  </si>
  <si>
    <t>Vila Caiz</t>
  </si>
  <si>
    <t>Vila Chã</t>
  </si>
  <si>
    <t>Vila Chã (São João Baptista e Santiago)</t>
  </si>
  <si>
    <t>Vila Chã de Braciosa</t>
  </si>
  <si>
    <t>Vila Chã de Ourique</t>
  </si>
  <si>
    <t>Vila Chã do Marão</t>
  </si>
  <si>
    <t>Vila Chã, Codal e Vila Cova de Perrinho</t>
  </si>
  <si>
    <t>Vila Cortês da Serra</t>
  </si>
  <si>
    <t>Vila Cortês do Mondego</t>
  </si>
  <si>
    <t>Vila Cova à Coelheira</t>
  </si>
  <si>
    <t>Vila Cova da Lixa e Borba de Godim</t>
  </si>
  <si>
    <t>Vila Cova de Alva e Anseriz</t>
  </si>
  <si>
    <t>Vila Cova do Covelo/Mareco</t>
  </si>
  <si>
    <t>Vila Cova e Feitos</t>
  </si>
  <si>
    <t>Vila da Ponte</t>
  </si>
  <si>
    <t>Vila de Ala</t>
  </si>
  <si>
    <t>Vila de Cucujães</t>
  </si>
  <si>
    <t>Vila de Frades</t>
  </si>
  <si>
    <t>Vila de Prado</t>
  </si>
  <si>
    <t>Vila de Punhe</t>
  </si>
  <si>
    <t>Vila do Bispo e Raposeira</t>
  </si>
  <si>
    <t>Vila do Touro</t>
  </si>
  <si>
    <t>Vila e Roussas</t>
  </si>
  <si>
    <t>Vila Facaia</t>
  </si>
  <si>
    <t>Vila Fernando</t>
  </si>
  <si>
    <t>Vila Flor e Nabo</t>
  </si>
  <si>
    <t>Vila Franca</t>
  </si>
  <si>
    <t>Vila Franca da Serra</t>
  </si>
  <si>
    <t>Vila Franca das Naves e Feital</t>
  </si>
  <si>
    <t>Vila Franca do Deão</t>
  </si>
  <si>
    <t>Vila Fria e Vizela (São Jorge)</t>
  </si>
  <si>
    <t>Vila Garcia</t>
  </si>
  <si>
    <t>Vila Garcia, Aboim e Chapa</t>
  </si>
  <si>
    <t>Vila Maior</t>
  </si>
  <si>
    <t>Vila Marim</t>
  </si>
  <si>
    <t>Vila Nova</t>
  </si>
  <si>
    <t>Vila Nova da Baronia</t>
  </si>
  <si>
    <t>Vila Nova da Rainha</t>
  </si>
  <si>
    <t>Vila Nova da Telha</t>
  </si>
  <si>
    <t>Vila Nova de Anços</t>
  </si>
  <si>
    <t>Vila Nova de Cacela</t>
  </si>
  <si>
    <t>Vila Nova de Cerveira e Lovelhe</t>
  </si>
  <si>
    <t>Vila Nova de Famalicão e Calendário</t>
  </si>
  <si>
    <t>Vila Nova de Milfontes</t>
  </si>
  <si>
    <t>Vila Nova de Monsarros</t>
  </si>
  <si>
    <t>Vila Nova de Paiva, Alhais e Fráguas</t>
  </si>
  <si>
    <t>Vila Nova de São Bento e Vale de Vargo</t>
  </si>
  <si>
    <t>Vila Nova de Souto d'El-Rei</t>
  </si>
  <si>
    <t>Vila Nova de Tazem</t>
  </si>
  <si>
    <t>Vila Nova do Ceira</t>
  </si>
  <si>
    <t>Vila Praia de Âncora</t>
  </si>
  <si>
    <t>Vila Real (Nossa Senhora da Conceição, São Pedro e São Dinis)</t>
  </si>
  <si>
    <t>Vila Ruiva</t>
  </si>
  <si>
    <t>Vila Seca</t>
  </si>
  <si>
    <t>Vila Seca e Bem da Fé</t>
  </si>
  <si>
    <t>Vila Seca e Santo Adrião</t>
  </si>
  <si>
    <t>Vila Verde da Raia</t>
  </si>
  <si>
    <t>Vila Verde de Ficalho</t>
  </si>
  <si>
    <t>Vila Verde dos Francos</t>
  </si>
  <si>
    <t>Vila Verde e Barbudo</t>
  </si>
  <si>
    <t>Vila Verde e Santão</t>
  </si>
  <si>
    <t>Vilaça e Fradelos</t>
  </si>
  <si>
    <t>Vilamar e Corticeiro de Cima</t>
  </si>
  <si>
    <t>Vilar</t>
  </si>
  <si>
    <t>Vilar Chão</t>
  </si>
  <si>
    <t>Vilar da Veiga</t>
  </si>
  <si>
    <t>Vilar de Andorinho</t>
  </si>
  <si>
    <t>Vilar de Besteiros e Mosteiro de Fráguas</t>
  </si>
  <si>
    <t>Vilar de Ferreiros</t>
  </si>
  <si>
    <t>Vilar de Lomba e São Jomil</t>
  </si>
  <si>
    <t>Vilar de Maçada</t>
  </si>
  <si>
    <t>Vilar de Mouros</t>
  </si>
  <si>
    <t>Vilar de Nantes</t>
  </si>
  <si>
    <t>Vilar de Ossos</t>
  </si>
  <si>
    <t>Vilar de Perdizes e Meixide</t>
  </si>
  <si>
    <t>Vilar de Peregrinos</t>
  </si>
  <si>
    <t>Vilar de Pinheiro</t>
  </si>
  <si>
    <t>Vilar do Torno e Alentém</t>
  </si>
  <si>
    <t>Vilar e Mosteiró</t>
  </si>
  <si>
    <t>Vilar e Viveiro</t>
  </si>
  <si>
    <t>Vilar Formoso</t>
  </si>
  <si>
    <t>Vilar Seco</t>
  </si>
  <si>
    <t>Vilar Seco de Lomba</t>
  </si>
  <si>
    <t>Vilarandelo</t>
  </si>
  <si>
    <t>Vilarelho da Raia</t>
  </si>
  <si>
    <t>Vilarelhos</t>
  </si>
  <si>
    <t>Vilares de Vilariça</t>
  </si>
  <si>
    <t>Vilares e Carnicães</t>
  </si>
  <si>
    <t>Vilarinho</t>
  </si>
  <si>
    <t>Vilarinho da Castanheira</t>
  </si>
  <si>
    <t>Vilarinho das Cambas</t>
  </si>
  <si>
    <t>Vilarinho de Agrochão</t>
  </si>
  <si>
    <t>Vilarinho de São Romão</t>
  </si>
  <si>
    <t>Vilarinho do Bairro</t>
  </si>
  <si>
    <t>Vilarinho dos Freires</t>
  </si>
  <si>
    <t>Vilarinho dos Galegos e Ventozelo</t>
  </si>
  <si>
    <t>Vilarouco e Pereiros</t>
  </si>
  <si>
    <t>Vilas Boas</t>
  </si>
  <si>
    <t>Vilas Boas e Vilarinho das Azenhas</t>
  </si>
  <si>
    <t>Vile</t>
  </si>
  <si>
    <t>Vilela</t>
  </si>
  <si>
    <t>Vilela do Tâmega</t>
  </si>
  <si>
    <t>Vilela Seca</t>
  </si>
  <si>
    <t>Vilela, São Cosme e São Damião e Sá</t>
  </si>
  <si>
    <t>Vilela, Seramil e Paredes Secas</t>
  </si>
  <si>
    <t>Vimeiro</t>
  </si>
  <si>
    <t>Vimieiro</t>
  </si>
  <si>
    <t>Vinha da Rainha</t>
  </si>
  <si>
    <t>Vinhas</t>
  </si>
  <si>
    <t>Vinhós</t>
  </si>
  <si>
    <t>Vitorino das Donas</t>
  </si>
  <si>
    <t>Vizela (Santo Adrião)</t>
  </si>
  <si>
    <t>Vouzela e Paços de Vilharigues</t>
  </si>
  <si>
    <t>Vreia de Bornes</t>
  </si>
  <si>
    <t>Vreia de Jales</t>
  </si>
  <si>
    <t>Zambujal</t>
  </si>
  <si>
    <t>Zebreira e Segura</t>
  </si>
  <si>
    <t>Zibreira</t>
  </si>
  <si>
    <t>Zoio</t>
  </si>
  <si>
    <t>Arco da Calheta</t>
  </si>
  <si>
    <t>Estreito da Calheta</t>
  </si>
  <si>
    <t>Fajã da Ovelha</t>
  </si>
  <si>
    <t>Jardim do Mar</t>
  </si>
  <si>
    <t>Paúl do Mar</t>
  </si>
  <si>
    <t>Ponta do Pargo</t>
  </si>
  <si>
    <t>Prazeres</t>
  </si>
  <si>
    <t>Curral das Freiras</t>
  </si>
  <si>
    <t>Estreito de CCâmara de Lobos</t>
  </si>
  <si>
    <t>Jardim da Serra</t>
  </si>
  <si>
    <t>Quinta Grande</t>
  </si>
  <si>
    <t>Funchal (Sé)</t>
  </si>
  <si>
    <t>Funchal (São Pedro)</t>
  </si>
  <si>
    <t>Funchal (Santa Luzia)</t>
  </si>
  <si>
    <t>Funchal (Santa Maria Maior)</t>
  </si>
  <si>
    <t>Imaculado Coração de Maria</t>
  </si>
  <si>
    <t>São Gonçalo</t>
  </si>
  <si>
    <t>Água de Pena</t>
  </si>
  <si>
    <t>Caniçal</t>
  </si>
  <si>
    <t>Porto da Cruz</t>
  </si>
  <si>
    <t>Canhas</t>
  </si>
  <si>
    <t>Madalena do Mar</t>
  </si>
  <si>
    <t>Achadas da Cruz</t>
  </si>
  <si>
    <t>Ribeira da Janela</t>
  </si>
  <si>
    <t>Campanário</t>
  </si>
  <si>
    <t>Ribeira Brava</t>
  </si>
  <si>
    <t>Serra de Água</t>
  </si>
  <si>
    <t>Camacha</t>
  </si>
  <si>
    <t>Caniço</t>
  </si>
  <si>
    <t>Gaula</t>
  </si>
  <si>
    <t>Arco de São Jorge</t>
  </si>
  <si>
    <t>Faial</t>
  </si>
  <si>
    <t>Ilha</t>
  </si>
  <si>
    <t>São Jorge</t>
  </si>
  <si>
    <t>São Roque do Faial</t>
  </si>
  <si>
    <t>Boa Ventura</t>
  </si>
  <si>
    <t>Resíduos Verdes</t>
  </si>
  <si>
    <t>Auxiliar</t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</si>
  <si>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Uma ilha de compostagem é composta pela totalidade dos seus módulos:
   Deposição + Transferência + Maturação. </t>
    </r>
  </si>
  <si>
    <t>Ambas as opções</t>
  </si>
  <si>
    <r>
      <rPr>
        <sz val="11"/>
        <rFont val="Calibri"/>
        <family val="2"/>
        <scheme val="minor"/>
      </rPr>
      <t xml:space="preserve"> </t>
    </r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A localização deve ser dada em coordenadas x, y no sistema ETRS89 - PTM06 (utilizando, por exemplo, o google maps ou earth);</t>
    </r>
  </si>
  <si>
    <t>Lista</t>
  </si>
  <si>
    <t>SGRUAux</t>
  </si>
  <si>
    <t>Municípios</t>
  </si>
  <si>
    <t>Lista dinâmica1</t>
  </si>
  <si>
    <t>Lista dinâmica2</t>
  </si>
  <si>
    <t>[Vazio]</t>
  </si>
  <si>
    <t>Município (oculto)</t>
  </si>
  <si>
    <t>Arcozelo (Barcelos)</t>
  </si>
  <si>
    <t>Arcozelo (Ponte de Lima)</t>
  </si>
  <si>
    <t>Duas Igrejas (Paredes)</t>
  </si>
  <si>
    <t>Duas Igrejas (Penafiel)</t>
  </si>
  <si>
    <t>Pinheiro (Aguiar da Beira)</t>
  </si>
  <si>
    <t>Pinheiro (Castro Daire)</t>
  </si>
  <si>
    <t>Pinheiro (Oliveira de Frades)</t>
  </si>
  <si>
    <t>Espinho (Mangualde)</t>
  </si>
  <si>
    <t>Espinho (Mortágua)</t>
  </si>
  <si>
    <t>São Joaninho (Castro Daire)</t>
  </si>
  <si>
    <t>São Joaninho (Santa Comba Dão)</t>
  </si>
  <si>
    <t>Vila Cova à Coelheira (Seia)</t>
  </si>
  <si>
    <t>Vila Cova à Coelheira (Vila Nova de Paiva)</t>
  </si>
  <si>
    <t>Santo António da Serra (Machico)</t>
  </si>
  <si>
    <t>Santo António da Serra (Santa Cruz)</t>
  </si>
  <si>
    <t>Mós (Bragança)</t>
  </si>
  <si>
    <t>Mós (Torre de Moncorvo)</t>
  </si>
  <si>
    <t>Aldeia do Bispo (Guarda)</t>
  </si>
  <si>
    <t>Aldeia do Bispo (Sabugal)</t>
  </si>
  <si>
    <t>Baraçal (Celorico da Beira)</t>
  </si>
  <si>
    <t>Baraçal (Sabugal)</t>
  </si>
  <si>
    <t>Castanheira (Guarda)</t>
  </si>
  <si>
    <t>Castanheira (Trancoso)</t>
  </si>
  <si>
    <t>Maçainhas (Belmonte)</t>
  </si>
  <si>
    <t>Maçainhas (Guarda)</t>
  </si>
  <si>
    <t>Faia (Cabeceiras de Basto)</t>
  </si>
  <si>
    <t>Faia (Sernancelhe)</t>
  </si>
  <si>
    <t>Fornelos (Fafe)</t>
  </si>
  <si>
    <t>Fornelos (Cinfães)</t>
  </si>
  <si>
    <t>Gondar (Guimarães)</t>
  </si>
  <si>
    <t>Gondar (Amarante)</t>
  </si>
  <si>
    <t>Lordelo (Guimarães)</t>
  </si>
  <si>
    <t>Lordelo (vila Real)</t>
  </si>
  <si>
    <t>Nespereira (Guimarães)</t>
  </si>
  <si>
    <t>Nespereira (Cinfães)</t>
  </si>
  <si>
    <t>Sever (Santa Marta de Penaguião)</t>
  </si>
  <si>
    <t>Sever (Moimenta da Beira)</t>
  </si>
  <si>
    <t>Telões (Amarante)</t>
  </si>
  <si>
    <t>Telões (vila Pouca de Aguiar)</t>
  </si>
  <si>
    <t>Travanca (Amarante)</t>
  </si>
  <si>
    <t>Travanca (Cinfães)</t>
  </si>
  <si>
    <t>Vila da Ponte (Montalegre)</t>
  </si>
  <si>
    <t>Vila da Ponte (Sernancelhe)</t>
  </si>
  <si>
    <t>Vila Marim (Mesão Frio)</t>
  </si>
  <si>
    <t>Vila Marim (Vila Real)</t>
  </si>
  <si>
    <t>Oliveira (Barcelos)</t>
  </si>
  <si>
    <t>Oliveira (Arco de Valdevez)</t>
  </si>
  <si>
    <t>Carvalhal (Sertã)</t>
  </si>
  <si>
    <t>Carvalhal (Abrantes)</t>
  </si>
  <si>
    <t>São João Baptista (Campo Maior)</t>
  </si>
  <si>
    <t>São João Baptista (Castelo de Vide)</t>
  </si>
  <si>
    <t>Ventosa (Alenquer)</t>
  </si>
  <si>
    <t>Ventosa (Torres Vedras)</t>
  </si>
  <si>
    <t>Vimeiro (Alcobaça)</t>
  </si>
  <si>
    <t>Vimeiro (Lourinhã)</t>
  </si>
  <si>
    <r>
      <t>Capacidade total dos compostores ativos
[m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]</t>
    </r>
  </si>
  <si>
    <t>Capitação de biorresíduos per capita
[kg/hab.ano]</t>
  </si>
  <si>
    <t>Coeficiente da fração de biorresíduos
[adimensional]</t>
  </si>
  <si>
    <t>Biorresíduos reciclados na origem (parciais)
[t/ano]</t>
  </si>
  <si>
    <t>Percentagem de aderentes contactados
[%]</t>
  </si>
  <si>
    <t>Total de biorresíduos reciclados na origem 
[t/ano]</t>
  </si>
  <si>
    <t>Compostores ativos
[unidades]</t>
  </si>
  <si>
    <t>Aderentes ativos
[unidades]</t>
  </si>
  <si>
    <t>Aderentes contactados
[unidades]</t>
  </si>
  <si>
    <t>Total de participantes ativos
[unidades]</t>
  </si>
  <si>
    <t>Total de compostores 
[unidades]</t>
  </si>
  <si>
    <t>Total de pessoas abrangidas
[unidades]</t>
  </si>
  <si>
    <t>População alvo
[unidades]</t>
  </si>
  <si>
    <r>
      <t>Capacidade total dos compostores 
[m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]</t>
    </r>
  </si>
  <si>
    <t>Módulos
[unidades]</t>
  </si>
  <si>
    <t>Total de aderentes inscritos
[unidades]</t>
  </si>
  <si>
    <t>Quantidade de composto produzido
 [kg]</t>
  </si>
  <si>
    <r>
      <t>Capacidade total dos módulos
 [m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]</t>
    </r>
  </si>
  <si>
    <t>Compostores ativos (oculto)
[unidades]</t>
  </si>
  <si>
    <r>
      <t>Capacidade total dos compostores ativos
 [m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]</t>
    </r>
  </si>
  <si>
    <t>População Abrangida 
[%]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</si>
  <si>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</rPr>
      <t xml:space="preserve"> O que diferencia a compostagem c/ RCM da s/ RCM é a inclusão ou não de Restos de Cozinha e Mesa no compostor, ou seja:
Compostagem s/ RCM = Fruta, vegetais crus e não temperados (com pequenas quantidades de pão) e resíduos verdes;
Compostagem c/ RCM  = Resíduos alimentares, incuindo restos de cozinha e mesa, ou seja inclui fruta, vegetais crus, comida cozinhada, carne, peixe e resíduos verdes.</t>
    </r>
  </si>
  <si>
    <r>
      <rPr>
        <sz val="11"/>
        <rFont val="Symbol"/>
        <family val="1"/>
        <charset val="2"/>
      </rPr>
      <t xml:space="preserve"> ·</t>
    </r>
    <r>
      <rPr>
        <sz val="11"/>
        <rFont val="Calibri"/>
        <family val="2"/>
      </rPr>
      <t xml:space="preserve"> O Total de compostores corresponde ao número total colocado à disposição dos aderentes no âmbito dos projetos de compostagem doméstica, compostagem comunitária (s/ RCM) e compostagem comunitária (c/ RCM);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</si>
  <si>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Capacidade total dos compostores correpsonde à capacidade total dos compostores e módulos colocados à disposição dos aderentes no âmbito dos projetos de compostagem doméstica, compostagem comunitária (s/ RCM) e compostagem comunitária (c/ RCM). O cálculo da capacidade total deve ter em conta o número e a capacidade unitária dos compostores e módulos disponíveis em cada uma da tipologia de projetos de compostagem;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</si>
  <si>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O Total de pessoas abrangidas corresponde ao número total de indivíduos que já se encontram inscritos e efetivamente abrangidos pelos diferentes projetos de compostagem doméstica, compostagem comunitária (s/ RCM) e compostagem comunitária (c/ RCM) implementados na área de intervenção;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</si>
  <si>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A População alvo corresponde ao número total de pessoas que os projetos de compostagem doméstica, compostagem comunitária (s/ RCM) e compostagem comunitária (c/ RCM) implementados pretendem atingir. 
Poderão existir situações em que a População Alvo é igual ao Total de Pessoas Abrangidas.</t>
    </r>
  </si>
  <si>
    <t>Na Caraterização dos projetos implementados de reciclagem na origem até ao momento, pretende-se que sejam indicados  todos os dados de projecto e de esforço realizados, indendentemente de à data de preenchimento, os compostores estarem ou não ativos.</t>
  </si>
  <si>
    <r>
      <rPr>
        <sz val="11"/>
        <rFont val="Symbol"/>
        <family val="1"/>
        <charset val="2"/>
      </rPr>
      <t xml:space="preserve"> ·</t>
    </r>
    <r>
      <rPr>
        <sz val="11"/>
        <rFont val="Calibri"/>
        <family val="2"/>
      </rPr>
      <t xml:space="preserve"> A Capacidade total dos compostores ativos</t>
    </r>
    <r>
      <rPr>
        <sz val="11"/>
        <rFont val="Calibri"/>
        <family val="1"/>
        <charset val="2"/>
        <scheme val="minor"/>
      </rPr>
      <t>, correpsonde à capacidade total dos compostores colocados à disposição dos aderentes no âmbito dos projetos de compostagem doméstica. 
O cálculo da capacidade total deve ter em conta o número e a capacidade unitária dos compostores disponíveis;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</si>
  <si>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No campo da Existência de Recolha seletiva deve ser indicado se a área incluída no projeto de compostagem caracterizado é igualmente abrangida por serviço de recolha seletiva de biorresíduos, nas subcategorias resíduos alimentares e resíduos verdes.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</si>
  <si>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Composto produzido corresponde ao peso do composto maturado, à saída do compostor,
   obtido durante o ano;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</si>
  <si>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No campo do Tipo de utilização deve ser indicada a existência de utilização do composto produzido pelos utilizadores do projeto e/ou pelo município nos seus espaços públicos;</t>
    </r>
  </si>
  <si>
    <r>
      <rPr>
        <sz val="11"/>
        <rFont val="Symbol"/>
        <family val="1"/>
        <charset val="2"/>
      </rPr>
      <t>·</t>
    </r>
    <r>
      <rPr>
        <sz val="11"/>
        <rFont val="Calibri"/>
        <family val="2"/>
        <scheme val="minor"/>
      </rPr>
      <t xml:space="preserve"> A Capacidade total dos módulos corresponde à capacidade total dos módulos colocados à disposição dos aderentes no âmbito dos projetos de compostagem comunitária. 
A capacidade total indicada deve corresponder à soma da capacidade unitária dos diferentes módulos de Deposição, Transferência e Maturação instalados em cada localização;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</si>
</sst>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&quot; de &quot;yyyy"/>
  </numFmts>
  <fonts count="38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theme="0"/>
      <name val="Calibri Light"/>
      <family val="2"/>
    </font>
    <font>
      <b/>
      <sz val="10"/>
      <color rgb="FF0070C0"/>
      <name val="Calibri Light"/>
      <family val="2"/>
    </font>
    <font>
      <sz val="10"/>
      <name val="Calibri Light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11"/>
      <name val="Calibri Light"/>
      <family val="2"/>
      <scheme val="major"/>
    </font>
    <font>
      <sz val="11"/>
      <name val="Symbol"/>
      <family val="1"/>
      <charset val="2"/>
    </font>
    <font>
      <b/>
      <sz val="9"/>
      <color indexed="81"/>
      <name val="Tahoma"/>
      <family val="2"/>
    </font>
    <font>
      <sz val="11"/>
      <color theme="1"/>
      <name val="Calibri"/>
      <family val="1"/>
      <charset val="2"/>
    </font>
    <font>
      <sz val="11"/>
      <name val="Calibri"/>
      <family val="1"/>
      <charset val="2"/>
    </font>
    <font>
      <sz val="11"/>
      <name val="Calibri"/>
      <family val="2"/>
    </font>
    <font>
      <sz val="11"/>
      <name val="Calibri"/>
      <family val="1"/>
      <charset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2D69B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8" fillId="0" borderId="0"/>
  </cellStyleXfs>
  <cellXfs count="116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9" fillId="0" borderId="0" xfId="0" applyFont="1"/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0" xfId="0" applyFont="1"/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8" fillId="0" borderId="1" xfId="0" applyFont="1" applyBorder="1"/>
    <xf numFmtId="0" fontId="12" fillId="0" borderId="0" xfId="0" applyFont="1"/>
    <xf numFmtId="4" fontId="12" fillId="0" borderId="1" xfId="0" applyNumberFormat="1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left"/>
    </xf>
    <xf numFmtId="0" fontId="13" fillId="5" borderId="1" xfId="0" applyFont="1" applyFill="1" applyBorder="1"/>
    <xf numFmtId="0" fontId="18" fillId="0" borderId="0" xfId="0" applyFont="1"/>
    <xf numFmtId="0" fontId="19" fillId="0" borderId="0" xfId="0" applyFont="1"/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24" fillId="0" borderId="0" xfId="0" applyFont="1"/>
    <xf numFmtId="4" fontId="12" fillId="0" borderId="0" xfId="0" applyNumberFormat="1" applyFont="1" applyAlignment="1">
      <alignment horizontal="left"/>
    </xf>
    <xf numFmtId="0" fontId="13" fillId="0" borderId="0" xfId="0" applyFont="1"/>
    <xf numFmtId="4" fontId="1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49" fontId="0" fillId="0" borderId="0" xfId="0" applyNumberFormat="1"/>
    <xf numFmtId="49" fontId="9" fillId="0" borderId="0" xfId="0" applyNumberFormat="1" applyFont="1" applyAlignment="1">
      <alignment wrapText="1"/>
    </xf>
    <xf numFmtId="49" fontId="9" fillId="0" borderId="0" xfId="0" applyNumberFormat="1" applyFont="1"/>
    <xf numFmtId="49" fontId="0" fillId="0" borderId="0" xfId="0" applyNumberFormat="1" applyAlignment="1">
      <alignment horizontal="left" vertical="center" wrapText="1"/>
    </xf>
    <xf numFmtId="0" fontId="12" fillId="0" borderId="0" xfId="2" applyFont="1"/>
    <xf numFmtId="0" fontId="24" fillId="0" borderId="0" xfId="2" applyFont="1"/>
    <xf numFmtId="0" fontId="26" fillId="0" borderId="0" xfId="2" applyFont="1"/>
    <xf numFmtId="0" fontId="26" fillId="0" borderId="0" xfId="2" applyFont="1" applyAlignment="1">
      <alignment vertical="center"/>
    </xf>
    <xf numFmtId="0" fontId="1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31" fillId="0" borderId="0" xfId="2" applyFont="1" applyAlignment="1">
      <alignment vertical="center"/>
    </xf>
    <xf numFmtId="0" fontId="28" fillId="5" borderId="0" xfId="2" applyFont="1" applyFill="1" applyAlignment="1">
      <alignment horizontal="center" vertical="center"/>
    </xf>
    <xf numFmtId="164" fontId="25" fillId="0" borderId="0" xfId="2" applyNumberFormat="1" applyFont="1"/>
    <xf numFmtId="0" fontId="23" fillId="0" borderId="0" xfId="0" applyFont="1"/>
    <xf numFmtId="0" fontId="19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vertical="top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0" applyFont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4" fontId="12" fillId="5" borderId="1" xfId="0" applyNumberFormat="1" applyFont="1" applyFill="1" applyBorder="1" applyAlignment="1">
      <alignment horizontal="left"/>
    </xf>
    <xf numFmtId="3" fontId="6" fillId="5" borderId="1" xfId="0" applyNumberFormat="1" applyFont="1" applyFill="1" applyBorder="1" applyAlignment="1">
      <alignment horizontal="center" vertical="center"/>
    </xf>
    <xf numFmtId="10" fontId="6" fillId="5" borderId="1" xfId="1" applyNumberFormat="1" applyFont="1" applyFill="1" applyBorder="1" applyAlignment="1">
      <alignment horizontal="center" vertical="center"/>
    </xf>
    <xf numFmtId="10" fontId="6" fillId="5" borderId="1" xfId="1" applyNumberFormat="1" applyFont="1" applyFill="1" applyBorder="1" applyAlignment="1" applyProtection="1">
      <alignment horizontal="center" vertical="center"/>
    </xf>
    <xf numFmtId="0" fontId="27" fillId="4" borderId="1" xfId="2" applyFont="1" applyFill="1" applyBorder="1" applyAlignment="1">
      <alignment horizontal="center" vertical="center"/>
    </xf>
    <xf numFmtId="0" fontId="28" fillId="6" borderId="0" xfId="2" applyFont="1" applyFill="1" applyAlignment="1" applyProtection="1">
      <alignment horizontal="left" vertical="center"/>
      <protection locked="0"/>
    </xf>
    <xf numFmtId="49" fontId="35" fillId="0" borderId="0" xfId="0" applyNumberFormat="1" applyFont="1" applyAlignment="1">
      <alignment horizontal="left" wrapText="1"/>
    </xf>
    <xf numFmtId="49" fontId="37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28" fillId="0" borderId="0" xfId="0" applyNumberFormat="1" applyFont="1" applyAlignment="1">
      <alignment horizontal="left" wrapText="1"/>
    </xf>
    <xf numFmtId="49" fontId="9" fillId="4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49" fontId="37" fillId="0" borderId="0" xfId="0" applyNumberFormat="1" applyFont="1" applyAlignment="1">
      <alignment horizontal="left" vertical="top" wrapText="1"/>
    </xf>
    <xf numFmtId="49" fontId="34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" fontId="20" fillId="5" borderId="3" xfId="0" applyNumberFormat="1" applyFont="1" applyFill="1" applyBorder="1" applyAlignment="1">
      <alignment horizontal="center" vertical="center" wrapText="1"/>
    </xf>
    <xf numFmtId="4" fontId="20" fillId="5" borderId="6" xfId="0" applyNumberFormat="1" applyFont="1" applyFill="1" applyBorder="1" applyAlignment="1">
      <alignment horizontal="center" vertical="center" wrapText="1"/>
    </xf>
    <xf numFmtId="4" fontId="20" fillId="5" borderId="4" xfId="0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5" borderId="6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6" xfId="2" xr:uid="{17306ABA-BFFC-41D2-ACC4-AD4204E4729F}"/>
    <cellStyle name="Percentagem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2D69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stru&#231;&#245;es de preenchimen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0</xdr:rowOff>
    </xdr:from>
    <xdr:to>
      <xdr:col>11</xdr:col>
      <xdr:colOff>1</xdr:colOff>
      <xdr:row>16</xdr:row>
      <xdr:rowOff>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95CA07-FD94-4A39-AC5B-E06BDFB199F2}"/>
            </a:ext>
          </a:extLst>
        </xdr:cNvPr>
        <xdr:cNvSpPr/>
      </xdr:nvSpPr>
      <xdr:spPr>
        <a:xfrm>
          <a:off x="2286001" y="1990725"/>
          <a:ext cx="4972050" cy="0"/>
        </a:xfrm>
        <a:prstGeom prst="rect">
          <a:avLst/>
        </a:prstGeom>
        <a:solidFill>
          <a:srgbClr val="66BA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INICIAR</a:t>
          </a:r>
        </a:p>
      </xdr:txBody>
    </xdr:sp>
    <xdr:clientData/>
  </xdr:twoCellAnchor>
  <xdr:oneCellAnchor>
    <xdr:from>
      <xdr:col>6</xdr:col>
      <xdr:colOff>508060</xdr:colOff>
      <xdr:row>0</xdr:row>
      <xdr:rowOff>82245</xdr:rowOff>
    </xdr:from>
    <xdr:ext cx="3072072" cy="747129"/>
    <xdr:pic>
      <xdr:nvPicPr>
        <xdr:cNvPr id="3" name="Picture 4" descr="icon APA">
          <a:extLst>
            <a:ext uri="{FF2B5EF4-FFF2-40B4-BE49-F238E27FC236}">
              <a16:creationId xmlns:a16="http://schemas.microsoft.com/office/drawing/2014/main" id="{FEE75C67-A329-4C55-98F2-6D313A5E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660" y="82245"/>
          <a:ext cx="3072072" cy="747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na.ferreira.APA\AppData\Local\Microsoft\Windows\INetCache\Content.Outlook\FC10MO0N\PAPERSU2030_EXCEL_VILAREAL.xlsx" TargetMode="External"/><Relationship Id="rId1" Type="http://schemas.openxmlformats.org/officeDocument/2006/relationships/externalLinkPath" Target="/Users/Cristina.ferreira.APA/AppData/Local/Microsoft/Windows/INetCache/Content.Outlook/FC10MO0N/PAPERSU2030_EXCEL_VILARE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ções de preenchimento"/>
      <sheetName val="1_Caracterização"/>
      <sheetName val="2_Infraestruturas_Alta"/>
      <sheetName val="3_Atividade_METAS_Alta"/>
      <sheetName val="4_Invest-Medidas-Alta (Resumo)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5_Infraestruturas_Baixa"/>
      <sheetName val="6_Atividade_METAS_Baixa"/>
      <sheetName val="7_Invest-Medidas-Baixa (Resumo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8_Fluxograma IO"/>
      <sheetName val="Au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13C1-9141-42BD-BAD8-189FA9403FFF}">
  <dimension ref="A1:M23"/>
  <sheetViews>
    <sheetView showGridLines="0" zoomScaleNormal="100" zoomScaleSheetLayoutView="130" workbookViewId="0">
      <selection activeCell="E12" sqref="E12:G12"/>
    </sheetView>
  </sheetViews>
  <sheetFormatPr defaultRowHeight="14.4"/>
  <cols>
    <col min="13" max="13" width="11.88671875" hidden="1" customWidth="1"/>
  </cols>
  <sheetData>
    <row r="1" spans="1:13">
      <c r="A1" s="54"/>
      <c r="B1" s="51"/>
      <c r="C1" s="51"/>
      <c r="D1" s="51"/>
      <c r="E1" s="51"/>
      <c r="F1" s="51"/>
      <c r="G1" s="51"/>
      <c r="H1" s="51"/>
      <c r="I1" s="51"/>
      <c r="J1" s="54"/>
      <c r="K1" s="54"/>
      <c r="L1" s="54"/>
      <c r="M1" s="54"/>
    </row>
    <row r="2" spans="1:13">
      <c r="A2" s="54"/>
      <c r="B2" s="51"/>
      <c r="C2" s="51"/>
      <c r="D2" s="51"/>
      <c r="E2" s="51"/>
      <c r="F2" s="51"/>
      <c r="G2" s="51"/>
      <c r="H2" s="51"/>
      <c r="I2" s="51"/>
      <c r="J2" s="54"/>
      <c r="K2" s="54"/>
      <c r="L2" s="54"/>
      <c r="M2" s="54"/>
    </row>
    <row r="3" spans="1:13">
      <c r="A3" s="54"/>
      <c r="B3" s="51"/>
      <c r="C3" s="51"/>
      <c r="D3" s="51"/>
      <c r="E3" s="51"/>
      <c r="F3" s="51"/>
      <c r="G3" s="51"/>
      <c r="H3" s="51"/>
      <c r="I3" s="51"/>
      <c r="J3" s="54"/>
      <c r="K3" s="54"/>
      <c r="L3" s="54"/>
      <c r="M3" s="54"/>
    </row>
    <row r="4" spans="1:13">
      <c r="A4" s="54"/>
      <c r="B4" s="51"/>
      <c r="C4" s="51"/>
      <c r="D4" s="51"/>
      <c r="E4" s="51"/>
      <c r="F4" s="51"/>
      <c r="G4" s="51"/>
      <c r="H4" s="51"/>
      <c r="I4" s="51"/>
      <c r="J4" s="55"/>
      <c r="K4" s="55"/>
      <c r="L4" s="54"/>
      <c r="M4" s="54"/>
    </row>
    <row r="5" spans="1:13">
      <c r="A5" s="54"/>
      <c r="B5" s="54"/>
      <c r="C5" s="54"/>
      <c r="D5" s="55"/>
      <c r="E5" s="55"/>
      <c r="F5" s="55"/>
      <c r="G5" s="55"/>
      <c r="H5" s="55"/>
      <c r="I5" s="55"/>
      <c r="J5" s="55"/>
      <c r="K5" s="55"/>
      <c r="L5" s="54"/>
      <c r="M5" s="54"/>
    </row>
    <row r="6" spans="1:13">
      <c r="A6" s="54"/>
      <c r="B6" s="54"/>
      <c r="C6" s="54"/>
      <c r="D6" s="55"/>
      <c r="E6" s="55"/>
      <c r="F6" s="55"/>
      <c r="G6" s="55"/>
      <c r="H6" s="55"/>
      <c r="I6" s="55"/>
      <c r="J6" s="55"/>
      <c r="K6" s="55"/>
      <c r="L6" s="54"/>
      <c r="M6" s="54"/>
    </row>
    <row r="7" spans="1:13">
      <c r="A7" s="54"/>
      <c r="B7" s="54"/>
      <c r="C7" s="88" t="s">
        <v>0</v>
      </c>
      <c r="D7" s="88"/>
      <c r="E7" s="88"/>
      <c r="F7" s="88"/>
      <c r="G7" s="88"/>
      <c r="H7" s="88"/>
      <c r="I7" s="88"/>
      <c r="J7" s="88"/>
      <c r="K7" s="88"/>
      <c r="L7" s="54"/>
      <c r="M7" s="54"/>
    </row>
    <row r="8" spans="1:13">
      <c r="A8" s="54"/>
      <c r="B8" s="54"/>
      <c r="C8" s="88"/>
      <c r="D8" s="88"/>
      <c r="E8" s="88"/>
      <c r="F8" s="88"/>
      <c r="G8" s="88"/>
      <c r="H8" s="88"/>
      <c r="I8" s="88"/>
      <c r="J8" s="88"/>
      <c r="K8" s="88"/>
      <c r="L8" s="54"/>
      <c r="M8" s="54"/>
    </row>
    <row r="9" spans="1:13" ht="15.6">
      <c r="A9" s="54"/>
      <c r="B9" s="54"/>
      <c r="C9" s="54"/>
      <c r="D9" s="56"/>
      <c r="E9" s="56"/>
      <c r="F9" s="56"/>
      <c r="G9" s="56"/>
      <c r="H9" s="56"/>
      <c r="I9" s="56"/>
      <c r="J9" s="56"/>
      <c r="K9" s="56"/>
      <c r="L9" s="54"/>
      <c r="M9" s="54"/>
    </row>
    <row r="10" spans="1:13" ht="15.6">
      <c r="A10" s="54"/>
      <c r="B10" s="54"/>
      <c r="C10" s="54"/>
      <c r="D10" s="57"/>
      <c r="E10" s="57"/>
      <c r="F10" s="57"/>
      <c r="G10" s="57"/>
      <c r="H10" s="57"/>
      <c r="I10" s="57"/>
      <c r="J10" s="57"/>
      <c r="K10" s="57"/>
      <c r="L10" s="54"/>
      <c r="M10" s="4" t="s">
        <v>1</v>
      </c>
    </row>
    <row r="11" spans="1:13" ht="15.6">
      <c r="A11" s="54"/>
      <c r="B11" s="54"/>
      <c r="D11" s="58"/>
      <c r="E11" s="57"/>
      <c r="F11" s="57"/>
      <c r="G11" s="57"/>
      <c r="H11" s="57"/>
      <c r="I11" s="57"/>
      <c r="J11" s="57"/>
      <c r="K11" s="57"/>
      <c r="L11" s="54"/>
      <c r="M11" s="3"/>
    </row>
    <row r="12" spans="1:13" ht="15.6">
      <c r="A12" s="54"/>
      <c r="B12" s="54"/>
      <c r="D12" s="59" t="s">
        <v>6</v>
      </c>
      <c r="E12" s="89" t="s">
        <v>86</v>
      </c>
      <c r="F12" s="89"/>
      <c r="G12" s="89"/>
      <c r="H12" s="57"/>
      <c r="I12" s="57"/>
      <c r="J12" s="57"/>
      <c r="K12" s="57"/>
      <c r="L12" s="54"/>
      <c r="M12" s="60" t="s">
        <v>3041</v>
      </c>
    </row>
    <row r="13" spans="1:13" ht="15.6">
      <c r="A13" s="54"/>
      <c r="B13" s="54"/>
      <c r="D13" s="58"/>
      <c r="E13" s="61"/>
      <c r="F13" s="61"/>
      <c r="G13" s="61"/>
      <c r="H13" s="57"/>
      <c r="I13" s="57"/>
      <c r="J13" s="57"/>
      <c r="K13" s="57"/>
      <c r="L13" s="54"/>
      <c r="M13" s="60"/>
    </row>
    <row r="14" spans="1:13" ht="15.6">
      <c r="A14" s="54"/>
      <c r="B14" s="54"/>
      <c r="D14" s="59" t="s">
        <v>4</v>
      </c>
      <c r="E14" s="62">
        <v>2024</v>
      </c>
      <c r="F14" s="61"/>
      <c r="G14" s="61"/>
      <c r="H14" s="57"/>
      <c r="I14" s="57"/>
      <c r="J14" s="57"/>
      <c r="K14" s="57"/>
      <c r="L14" s="54"/>
      <c r="M14" s="39" t="s">
        <v>5</v>
      </c>
    </row>
    <row r="15" spans="1:13" ht="15.6">
      <c r="A15" s="54"/>
      <c r="B15" s="54"/>
      <c r="D15" s="59"/>
      <c r="E15" s="77"/>
      <c r="F15" s="61"/>
      <c r="G15" s="61"/>
      <c r="H15" s="57"/>
      <c r="I15" s="57"/>
      <c r="J15" s="57"/>
      <c r="K15" s="57"/>
      <c r="L15" s="54"/>
      <c r="M15" s="54"/>
    </row>
    <row r="16" spans="1:13" ht="15.6">
      <c r="A16" s="54"/>
      <c r="B16" s="54"/>
      <c r="C16" s="54"/>
      <c r="D16" s="57"/>
      <c r="E16" s="61"/>
      <c r="F16" s="61"/>
      <c r="G16" s="61"/>
      <c r="H16" s="57"/>
      <c r="I16" s="57"/>
      <c r="J16" s="57"/>
      <c r="K16" s="57"/>
      <c r="L16" s="54"/>
      <c r="M16" s="54"/>
    </row>
    <row r="17" spans="1:13" ht="7.2" customHeight="1">
      <c r="A17" s="54"/>
      <c r="B17" s="54"/>
      <c r="C17" s="54"/>
      <c r="H17" s="54"/>
      <c r="I17" s="54"/>
      <c r="J17" s="54"/>
      <c r="K17" s="54"/>
      <c r="L17" s="54"/>
      <c r="M17" s="54"/>
    </row>
    <row r="18" spans="1:13">
      <c r="A18" s="54"/>
      <c r="B18" s="54"/>
      <c r="C18" s="54"/>
      <c r="D18" s="63"/>
      <c r="E18" s="63"/>
      <c r="F18" s="63"/>
      <c r="G18" s="63"/>
      <c r="H18" s="63"/>
      <c r="I18" s="63"/>
      <c r="J18" s="63"/>
      <c r="K18" s="63"/>
      <c r="L18" s="54"/>
      <c r="M18" s="54"/>
    </row>
    <row r="19" spans="1:13">
      <c r="A19" s="54"/>
      <c r="B19" s="54"/>
      <c r="C19" s="54"/>
      <c r="D19" s="63"/>
      <c r="E19" s="63"/>
      <c r="F19" s="63"/>
      <c r="G19" s="63"/>
      <c r="H19" s="63"/>
      <c r="I19" s="63"/>
      <c r="J19" s="63"/>
      <c r="K19" s="63"/>
      <c r="L19" s="54"/>
      <c r="M19" s="54"/>
    </row>
    <row r="20" spans="1:13">
      <c r="A20" s="54"/>
      <c r="B20" s="54"/>
      <c r="C20" s="54"/>
      <c r="D20" s="55"/>
      <c r="E20" s="55"/>
      <c r="F20" s="55"/>
      <c r="G20" s="55"/>
      <c r="H20" s="55"/>
      <c r="I20" s="55"/>
      <c r="J20" s="55"/>
      <c r="K20" s="55"/>
      <c r="L20" s="54"/>
      <c r="M20" s="54"/>
    </row>
    <row r="21" spans="1:13">
      <c r="A21" s="54"/>
      <c r="B21" s="54"/>
      <c r="C21" s="54"/>
      <c r="D21" s="64"/>
      <c r="E21" s="65"/>
      <c r="F21" s="65"/>
      <c r="G21" s="65"/>
      <c r="H21" s="65"/>
      <c r="I21" s="65"/>
      <c r="J21" s="65"/>
      <c r="K21" s="66"/>
      <c r="L21" s="54"/>
      <c r="M21" s="54"/>
    </row>
    <row r="22" spans="1:13">
      <c r="A22" s="54"/>
      <c r="B22" s="54"/>
      <c r="C22" s="54"/>
      <c r="D22" s="67"/>
      <c r="E22" s="68"/>
      <c r="F22" s="68"/>
      <c r="G22" s="68"/>
      <c r="H22" s="68"/>
      <c r="I22" s="68"/>
      <c r="J22" s="68"/>
      <c r="K22" s="67"/>
      <c r="L22" s="54"/>
      <c r="M22" s="54"/>
    </row>
    <row r="23" spans="1:13">
      <c r="A23" s="54"/>
      <c r="B23" s="54"/>
      <c r="C23" s="54"/>
      <c r="D23" s="67"/>
      <c r="E23" s="67"/>
      <c r="F23" s="67"/>
      <c r="G23" s="67"/>
      <c r="H23" s="67"/>
      <c r="I23" s="67"/>
      <c r="J23" s="67"/>
      <c r="K23" s="67"/>
      <c r="L23" s="54"/>
      <c r="M23" s="54"/>
    </row>
  </sheetData>
  <sheetProtection algorithmName="SHA-512" hashValue="+dRDIzi3gOkOScaFH6GgQxGDWPRcgcVkAYdglBzQfE2rFd1iMNfZE8on3KES6aAFbcsPq2tcCaJFsgFGr/WYvg==" saltValue="AcBGqZbju7aWSCI3GLdhNA==" spinCount="100000" sheet="1" objects="1" scenarios="1"/>
  <mergeCells count="2">
    <mergeCell ref="C7:K8"/>
    <mergeCell ref="E12:G12"/>
  </mergeCells>
  <pageMargins left="0.7" right="0.7" top="0.75" bottom="0.75" header="0.3" footer="0.3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B8BB87-ECFC-4039-9A0A-5A40D12F5799}">
          <x14:formula1>
            <xm:f>'Listas Ocultas'!$U$3:$U$26</xm:f>
          </x14:formula1>
          <xm:sqref>E12:G12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C2E8-F67C-4D3B-9A28-05346A95D761}">
  <dimension ref="B1:N92"/>
  <sheetViews>
    <sheetView showGridLines="0" zoomScaleNormal="100" zoomScaleSheetLayoutView="100" workbookViewId="0">
      <selection activeCell="B2" sqref="B2:J3"/>
    </sheetView>
  </sheetViews>
  <sheetFormatPr defaultRowHeight="14.4"/>
  <cols>
    <col min="1" max="1" width="1" customWidth="1"/>
    <col min="2" max="9" width="9.109375" style="50"/>
    <col min="10" max="10" width="9.109375" style="50" customWidth="1"/>
    <col min="11" max="11" width="0.88671875" style="50" customWidth="1"/>
  </cols>
  <sheetData>
    <row r="1" spans="2:14" ht="5.25" customHeight="1"/>
    <row r="2" spans="2:14" ht="15" customHeight="1">
      <c r="B2" s="95" t="s">
        <v>8</v>
      </c>
      <c r="C2" s="95"/>
      <c r="D2" s="95"/>
      <c r="E2" s="95"/>
      <c r="F2" s="95"/>
      <c r="G2" s="95"/>
      <c r="H2" s="95"/>
      <c r="I2" s="95"/>
      <c r="J2" s="95"/>
      <c r="K2" s="51"/>
    </row>
    <row r="3" spans="2:14">
      <c r="B3" s="95"/>
      <c r="C3" s="95"/>
      <c r="D3" s="95"/>
      <c r="E3" s="95"/>
      <c r="F3" s="95"/>
      <c r="G3" s="95"/>
      <c r="H3" s="95"/>
      <c r="I3" s="95"/>
      <c r="J3" s="95"/>
      <c r="K3" s="51"/>
    </row>
    <row r="4" spans="2:14" ht="7.5" customHeight="1">
      <c r="K4" s="51"/>
    </row>
    <row r="5" spans="2:14" ht="15" customHeight="1">
      <c r="B5" s="52" t="s">
        <v>9</v>
      </c>
      <c r="K5" s="51"/>
    </row>
    <row r="6" spans="2:14" ht="7.5" customHeight="1"/>
    <row r="7" spans="2:14" ht="15" customHeight="1">
      <c r="B7" s="96" t="s">
        <v>3129</v>
      </c>
      <c r="C7" s="96"/>
      <c r="D7" s="96"/>
      <c r="E7" s="96"/>
      <c r="F7" s="96"/>
      <c r="G7" s="96"/>
      <c r="H7" s="96"/>
      <c r="I7" s="96"/>
      <c r="J7" s="96"/>
      <c r="K7" s="42"/>
    </row>
    <row r="8" spans="2:14" ht="14.4" customHeight="1">
      <c r="B8" s="96"/>
      <c r="C8" s="96"/>
      <c r="D8" s="96"/>
      <c r="E8" s="96"/>
      <c r="F8" s="96"/>
      <c r="G8" s="96"/>
      <c r="H8" s="96"/>
      <c r="I8" s="96"/>
      <c r="J8" s="96"/>
      <c r="K8" s="42"/>
    </row>
    <row r="9" spans="2:14" ht="14.4" customHeight="1">
      <c r="B9" s="96"/>
      <c r="C9" s="96"/>
      <c r="D9" s="96"/>
      <c r="E9" s="96"/>
      <c r="F9" s="96"/>
      <c r="G9" s="96"/>
      <c r="H9" s="96"/>
      <c r="I9" s="96"/>
      <c r="J9" s="96"/>
      <c r="K9" s="42"/>
      <c r="N9" s="18"/>
    </row>
    <row r="10" spans="2:14" ht="14.4" customHeight="1">
      <c r="B10" s="98" t="s">
        <v>3124</v>
      </c>
      <c r="C10" s="98"/>
      <c r="D10" s="98"/>
      <c r="E10" s="98"/>
      <c r="F10" s="98"/>
      <c r="G10" s="98"/>
      <c r="H10" s="98"/>
      <c r="I10" s="98"/>
      <c r="J10" s="98"/>
    </row>
    <row r="11" spans="2:14" ht="14.4" customHeight="1">
      <c r="B11" s="98"/>
      <c r="C11" s="98"/>
      <c r="D11" s="98"/>
      <c r="E11" s="98"/>
      <c r="F11" s="98"/>
      <c r="G11" s="98"/>
      <c r="H11" s="98"/>
      <c r="I11" s="98"/>
      <c r="J11" s="98"/>
    </row>
    <row r="12" spans="2:14" ht="50.4" customHeight="1">
      <c r="B12" s="98"/>
      <c r="C12" s="98"/>
      <c r="D12" s="98"/>
      <c r="E12" s="98"/>
      <c r="F12" s="98"/>
      <c r="G12" s="98"/>
      <c r="H12" s="98"/>
      <c r="I12" s="98"/>
      <c r="J12" s="98"/>
    </row>
    <row r="13" spans="2:14" ht="14.4" customHeight="1">
      <c r="B13" s="98"/>
      <c r="C13" s="98"/>
      <c r="D13" s="98"/>
      <c r="E13" s="98"/>
      <c r="F13" s="98"/>
      <c r="G13" s="98"/>
      <c r="H13" s="98"/>
      <c r="I13" s="98"/>
      <c r="J13" s="98"/>
    </row>
    <row r="14" spans="2:14">
      <c r="B14" s="90" t="s">
        <v>3125</v>
      </c>
      <c r="C14" s="91"/>
      <c r="D14" s="91"/>
      <c r="E14" s="91"/>
      <c r="F14" s="91"/>
      <c r="G14" s="91"/>
      <c r="H14" s="91"/>
      <c r="I14" s="91"/>
      <c r="J14" s="91"/>
    </row>
    <row r="15" spans="2:14" ht="14.4" customHeight="1">
      <c r="B15" s="91"/>
      <c r="C15" s="91"/>
      <c r="D15" s="91"/>
      <c r="E15" s="91"/>
      <c r="F15" s="91"/>
      <c r="G15" s="91"/>
      <c r="H15" s="91"/>
      <c r="I15" s="91"/>
      <c r="J15" s="91"/>
    </row>
    <row r="16" spans="2:14">
      <c r="B16" s="91"/>
      <c r="C16" s="91"/>
      <c r="D16" s="91"/>
      <c r="E16" s="91"/>
      <c r="F16" s="91"/>
      <c r="G16" s="91"/>
      <c r="H16" s="91"/>
      <c r="I16" s="91"/>
      <c r="J16" s="91"/>
    </row>
    <row r="17" spans="2:10" ht="14.4" customHeight="1">
      <c r="B17" s="91" t="s">
        <v>3126</v>
      </c>
      <c r="C17" s="91"/>
      <c r="D17" s="91"/>
      <c r="E17" s="91"/>
      <c r="F17" s="91"/>
      <c r="G17" s="91"/>
      <c r="H17" s="91"/>
      <c r="I17" s="91"/>
      <c r="J17" s="91"/>
    </row>
    <row r="18" spans="2:10">
      <c r="B18" s="91"/>
      <c r="C18" s="91"/>
      <c r="D18" s="91"/>
      <c r="E18" s="91"/>
      <c r="F18" s="91"/>
      <c r="G18" s="91"/>
      <c r="H18" s="91"/>
      <c r="I18" s="91"/>
      <c r="J18" s="91"/>
    </row>
    <row r="19" spans="2:10">
      <c r="B19" s="91"/>
      <c r="C19" s="91"/>
      <c r="D19" s="91"/>
      <c r="E19" s="91"/>
      <c r="F19" s="91"/>
      <c r="G19" s="91"/>
      <c r="H19" s="91"/>
      <c r="I19" s="91"/>
      <c r="J19" s="91"/>
    </row>
    <row r="20" spans="2:10">
      <c r="B20" s="91"/>
      <c r="C20" s="91"/>
      <c r="D20" s="91"/>
      <c r="E20" s="91"/>
      <c r="F20" s="91"/>
      <c r="G20" s="91"/>
      <c r="H20" s="91"/>
      <c r="I20" s="91"/>
      <c r="J20" s="91"/>
    </row>
    <row r="21" spans="2:10">
      <c r="B21" s="91"/>
      <c r="C21" s="91"/>
      <c r="D21" s="91"/>
      <c r="E21" s="91"/>
      <c r="F21" s="91"/>
      <c r="G21" s="91"/>
      <c r="H21" s="91"/>
      <c r="I21" s="91"/>
      <c r="J21" s="91"/>
    </row>
    <row r="22" spans="2:10" ht="14.4" customHeight="1">
      <c r="B22" s="97" t="s">
        <v>3127</v>
      </c>
      <c r="C22" s="97"/>
      <c r="D22" s="97"/>
      <c r="E22" s="97"/>
      <c r="F22" s="97"/>
      <c r="G22" s="97"/>
      <c r="H22" s="97"/>
      <c r="I22" s="97"/>
      <c r="J22" s="97"/>
    </row>
    <row r="23" spans="2:10">
      <c r="B23" s="97"/>
      <c r="C23" s="97"/>
      <c r="D23" s="97"/>
      <c r="E23" s="97"/>
      <c r="F23" s="97"/>
      <c r="G23" s="97"/>
      <c r="H23" s="97"/>
      <c r="I23" s="97"/>
      <c r="J23" s="97"/>
    </row>
    <row r="24" spans="2:10">
      <c r="B24" s="97"/>
      <c r="C24" s="97"/>
      <c r="D24" s="97"/>
      <c r="E24" s="97"/>
      <c r="F24" s="97"/>
      <c r="G24" s="97"/>
      <c r="H24" s="97"/>
      <c r="I24" s="97"/>
      <c r="J24" s="97"/>
    </row>
    <row r="25" spans="2:10">
      <c r="B25" s="97"/>
      <c r="C25" s="97"/>
      <c r="D25" s="97"/>
      <c r="E25" s="97"/>
      <c r="F25" s="97"/>
      <c r="G25" s="97"/>
      <c r="H25" s="97"/>
      <c r="I25" s="97"/>
      <c r="J25" s="97"/>
    </row>
    <row r="26" spans="2:10" ht="14.4" customHeight="1">
      <c r="B26" s="97" t="s">
        <v>3128</v>
      </c>
      <c r="C26" s="97"/>
      <c r="D26" s="97"/>
      <c r="E26" s="97"/>
      <c r="F26" s="97"/>
      <c r="G26" s="97"/>
      <c r="H26" s="97"/>
      <c r="I26" s="97"/>
      <c r="J26" s="97"/>
    </row>
    <row r="27" spans="2:10">
      <c r="B27" s="97"/>
      <c r="C27" s="97"/>
      <c r="D27" s="97"/>
      <c r="E27" s="97"/>
      <c r="F27" s="97"/>
      <c r="G27" s="97"/>
      <c r="H27" s="97"/>
      <c r="I27" s="97"/>
      <c r="J27" s="97"/>
    </row>
    <row r="28" spans="2:10">
      <c r="B28" s="97"/>
      <c r="C28" s="97"/>
      <c r="D28" s="97"/>
      <c r="E28" s="97"/>
      <c r="F28" s="97"/>
      <c r="G28" s="97"/>
      <c r="H28" s="97"/>
      <c r="I28" s="97"/>
      <c r="J28" s="97"/>
    </row>
    <row r="29" spans="2:10">
      <c r="B29" s="97"/>
      <c r="C29" s="97"/>
      <c r="D29" s="97"/>
      <c r="E29" s="97"/>
      <c r="F29" s="97"/>
      <c r="G29" s="97"/>
      <c r="H29" s="97"/>
      <c r="I29" s="97"/>
      <c r="J29" s="97"/>
    </row>
    <row r="31" spans="2:10">
      <c r="B31" s="52" t="s">
        <v>10</v>
      </c>
    </row>
    <row r="32" spans="2:10" ht="4.5" customHeight="1">
      <c r="B32" s="52"/>
    </row>
    <row r="33" spans="2:10">
      <c r="B33" s="96" t="s">
        <v>11</v>
      </c>
      <c r="C33" s="96"/>
      <c r="D33" s="96"/>
      <c r="E33" s="96"/>
      <c r="F33" s="96"/>
      <c r="G33" s="96"/>
      <c r="H33" s="96"/>
      <c r="I33" s="96"/>
      <c r="J33" s="96"/>
    </row>
    <row r="34" spans="2:10">
      <c r="B34" s="96"/>
      <c r="C34" s="96"/>
      <c r="D34" s="96"/>
      <c r="E34" s="96"/>
      <c r="F34" s="96"/>
      <c r="G34" s="96"/>
      <c r="H34" s="96"/>
      <c r="I34" s="96"/>
      <c r="J34" s="96"/>
    </row>
    <row r="35" spans="2:10">
      <c r="B35" s="96"/>
      <c r="C35" s="96"/>
      <c r="D35" s="96"/>
      <c r="E35" s="96"/>
      <c r="F35" s="96"/>
      <c r="G35" s="96"/>
      <c r="H35" s="96"/>
      <c r="I35" s="96"/>
      <c r="J35" s="96"/>
    </row>
    <row r="36" spans="2:10" ht="15" customHeight="1">
      <c r="B36" s="92" t="s">
        <v>12</v>
      </c>
      <c r="C36" s="92"/>
      <c r="D36" s="92"/>
      <c r="E36" s="92"/>
      <c r="F36" s="92"/>
      <c r="G36" s="92"/>
      <c r="H36" s="92"/>
      <c r="I36" s="92"/>
      <c r="J36" s="92"/>
    </row>
    <row r="37" spans="2:10">
      <c r="B37" s="92"/>
      <c r="C37" s="92"/>
      <c r="D37" s="92"/>
      <c r="E37" s="92"/>
      <c r="F37" s="92"/>
      <c r="G37" s="92"/>
      <c r="H37" s="92"/>
      <c r="I37" s="92"/>
      <c r="J37" s="92"/>
    </row>
    <row r="38" spans="2:10">
      <c r="B38" s="92"/>
      <c r="C38" s="92"/>
      <c r="D38" s="92"/>
      <c r="E38" s="92"/>
      <c r="F38" s="92"/>
      <c r="G38" s="92"/>
      <c r="H38" s="92"/>
      <c r="I38" s="92"/>
      <c r="J38" s="92"/>
    </row>
    <row r="39" spans="2:10" ht="14.4" customHeight="1">
      <c r="B39" s="91" t="s">
        <v>3130</v>
      </c>
      <c r="C39" s="91"/>
      <c r="D39" s="91"/>
      <c r="E39" s="91"/>
      <c r="F39" s="91"/>
      <c r="G39" s="91"/>
      <c r="H39" s="91"/>
      <c r="I39" s="91"/>
      <c r="J39" s="91"/>
    </row>
    <row r="40" spans="2:10">
      <c r="B40" s="91"/>
      <c r="C40" s="91"/>
      <c r="D40" s="91"/>
      <c r="E40" s="91"/>
      <c r="F40" s="91"/>
      <c r="G40" s="91"/>
      <c r="H40" s="91"/>
      <c r="I40" s="91"/>
      <c r="J40" s="91"/>
    </row>
    <row r="41" spans="2:10">
      <c r="B41" s="91"/>
      <c r="C41" s="91"/>
      <c r="D41" s="91"/>
      <c r="E41" s="91"/>
      <c r="F41" s="91"/>
      <c r="G41" s="91"/>
      <c r="H41" s="91"/>
      <c r="I41" s="91"/>
      <c r="J41" s="91"/>
    </row>
    <row r="42" spans="2:10">
      <c r="B42" s="91"/>
      <c r="C42" s="91"/>
      <c r="D42" s="91"/>
      <c r="E42" s="91"/>
      <c r="F42" s="91"/>
      <c r="G42" s="91"/>
      <c r="H42" s="91"/>
      <c r="I42" s="91"/>
      <c r="J42" s="91"/>
    </row>
    <row r="43" spans="2:10">
      <c r="B43" s="92" t="s">
        <v>13</v>
      </c>
      <c r="C43" s="92"/>
      <c r="D43" s="92"/>
      <c r="E43" s="92"/>
      <c r="F43" s="92"/>
      <c r="G43" s="92"/>
      <c r="H43" s="92"/>
      <c r="I43" s="92"/>
      <c r="J43" s="92"/>
    </row>
    <row r="44" spans="2:10">
      <c r="B44" s="92"/>
      <c r="C44" s="92"/>
      <c r="D44" s="92"/>
      <c r="E44" s="92"/>
      <c r="F44" s="92"/>
      <c r="G44" s="92"/>
      <c r="H44" s="92"/>
      <c r="I44" s="92"/>
      <c r="J44" s="92"/>
    </row>
    <row r="45" spans="2:10">
      <c r="B45" s="92" t="s">
        <v>15</v>
      </c>
      <c r="C45" s="92"/>
      <c r="D45" s="92"/>
      <c r="E45" s="92"/>
      <c r="F45" s="92"/>
      <c r="G45" s="92"/>
      <c r="H45" s="92"/>
      <c r="I45" s="92"/>
      <c r="J45" s="92"/>
    </row>
    <row r="46" spans="2:10">
      <c r="B46" s="92"/>
      <c r="C46" s="92"/>
      <c r="D46" s="92"/>
      <c r="E46" s="92"/>
      <c r="F46" s="92"/>
      <c r="G46" s="92"/>
      <c r="H46" s="92"/>
      <c r="I46" s="92"/>
      <c r="J46" s="92"/>
    </row>
    <row r="47" spans="2:10">
      <c r="B47" s="92" t="s">
        <v>14</v>
      </c>
      <c r="C47" s="92"/>
      <c r="D47" s="92"/>
      <c r="E47" s="92"/>
      <c r="F47" s="92"/>
      <c r="G47" s="92"/>
      <c r="H47" s="92"/>
      <c r="I47" s="92"/>
      <c r="J47" s="92"/>
    </row>
    <row r="48" spans="2:10">
      <c r="B48" s="92"/>
      <c r="C48" s="92"/>
      <c r="D48" s="92"/>
      <c r="E48" s="92"/>
      <c r="F48" s="92"/>
      <c r="G48" s="92"/>
      <c r="H48" s="92"/>
      <c r="I48" s="92"/>
      <c r="J48" s="92"/>
    </row>
    <row r="49" spans="2:10">
      <c r="B49" s="92" t="s">
        <v>16</v>
      </c>
      <c r="C49" s="92"/>
      <c r="D49" s="92"/>
      <c r="E49" s="92"/>
      <c r="F49" s="92"/>
      <c r="G49" s="92"/>
      <c r="H49" s="92"/>
      <c r="I49" s="92"/>
      <c r="J49" s="92"/>
    </row>
    <row r="50" spans="2:10">
      <c r="B50" s="92"/>
      <c r="C50" s="92"/>
      <c r="D50" s="92"/>
      <c r="E50" s="92"/>
      <c r="F50" s="92"/>
      <c r="G50" s="92"/>
      <c r="H50" s="92"/>
      <c r="I50" s="92"/>
      <c r="J50" s="92"/>
    </row>
    <row r="51" spans="2:10" ht="14.4" customHeight="1">
      <c r="B51" s="91" t="s">
        <v>3131</v>
      </c>
      <c r="C51" s="91"/>
      <c r="D51" s="91"/>
      <c r="E51" s="91"/>
      <c r="F51" s="91"/>
      <c r="G51" s="91"/>
      <c r="H51" s="91"/>
      <c r="I51" s="91"/>
      <c r="J51" s="91"/>
    </row>
    <row r="52" spans="2:10">
      <c r="B52" s="91"/>
      <c r="C52" s="91"/>
      <c r="D52" s="91"/>
      <c r="E52" s="91"/>
      <c r="F52" s="91"/>
      <c r="G52" s="91"/>
      <c r="H52" s="91"/>
      <c r="I52" s="91"/>
      <c r="J52" s="91"/>
    </row>
    <row r="53" spans="2:10">
      <c r="B53" s="91"/>
      <c r="C53" s="91"/>
      <c r="D53" s="91"/>
      <c r="E53" s="91"/>
      <c r="F53" s="91"/>
      <c r="G53" s="91"/>
      <c r="H53" s="91"/>
      <c r="I53" s="91"/>
      <c r="J53" s="91"/>
    </row>
    <row r="54" spans="2:10">
      <c r="B54" s="42"/>
      <c r="C54" s="42"/>
      <c r="D54" s="42"/>
      <c r="E54" s="42"/>
      <c r="F54" s="42"/>
      <c r="G54" s="42"/>
      <c r="H54" s="42"/>
      <c r="I54" s="42"/>
      <c r="J54" s="42"/>
    </row>
    <row r="55" spans="2:10">
      <c r="B55" s="52" t="s">
        <v>17</v>
      </c>
    </row>
    <row r="56" spans="2:10" ht="7.5" customHeight="1">
      <c r="B56" s="52"/>
    </row>
    <row r="57" spans="2:10" ht="15" customHeight="1">
      <c r="B57" s="96" t="s">
        <v>18</v>
      </c>
      <c r="C57" s="96"/>
      <c r="D57" s="96"/>
      <c r="E57" s="96"/>
      <c r="F57" s="96"/>
      <c r="G57" s="96"/>
      <c r="H57" s="96"/>
      <c r="I57" s="96"/>
      <c r="J57" s="96"/>
    </row>
    <row r="58" spans="2:10">
      <c r="B58" s="96"/>
      <c r="C58" s="96"/>
      <c r="D58" s="96"/>
      <c r="E58" s="96"/>
      <c r="F58" s="96"/>
      <c r="G58" s="96"/>
      <c r="H58" s="96"/>
      <c r="I58" s="96"/>
      <c r="J58" s="96"/>
    </row>
    <row r="59" spans="2:10">
      <c r="B59" s="96"/>
      <c r="C59" s="96"/>
      <c r="D59" s="96"/>
      <c r="E59" s="96"/>
      <c r="F59" s="96"/>
      <c r="G59" s="96"/>
      <c r="H59" s="96"/>
      <c r="I59" s="96"/>
      <c r="J59" s="96"/>
    </row>
    <row r="60" spans="2:10" ht="15" customHeight="1">
      <c r="B60" s="92" t="s">
        <v>19</v>
      </c>
      <c r="C60" s="92"/>
      <c r="D60" s="92"/>
      <c r="E60" s="92"/>
      <c r="F60" s="92"/>
      <c r="G60" s="92"/>
      <c r="H60" s="92"/>
      <c r="I60" s="92"/>
      <c r="J60" s="92"/>
    </row>
    <row r="61" spans="2:10">
      <c r="B61" s="92"/>
      <c r="C61" s="92"/>
      <c r="D61" s="92"/>
      <c r="E61" s="92"/>
      <c r="F61" s="92"/>
      <c r="G61" s="92"/>
      <c r="H61" s="92"/>
      <c r="I61" s="92"/>
      <c r="J61" s="92"/>
    </row>
    <row r="62" spans="2:10" ht="15" customHeight="1">
      <c r="B62" s="94" t="s">
        <v>3040</v>
      </c>
      <c r="C62" s="99"/>
      <c r="D62" s="99"/>
      <c r="E62" s="99"/>
      <c r="F62" s="99"/>
      <c r="G62" s="99"/>
      <c r="H62" s="99"/>
      <c r="I62" s="99"/>
      <c r="J62" s="99"/>
    </row>
    <row r="63" spans="2:10">
      <c r="B63" s="99"/>
      <c r="C63" s="99"/>
      <c r="D63" s="99"/>
      <c r="E63" s="99"/>
      <c r="F63" s="99"/>
      <c r="G63" s="99"/>
      <c r="H63" s="99"/>
      <c r="I63" s="99"/>
      <c r="J63" s="99"/>
    </row>
    <row r="64" spans="2:10" ht="15" customHeight="1">
      <c r="B64" s="93" t="s">
        <v>3038</v>
      </c>
      <c r="C64" s="93"/>
      <c r="D64" s="93"/>
      <c r="E64" s="93"/>
      <c r="F64" s="93"/>
      <c r="G64" s="93"/>
      <c r="H64" s="93"/>
      <c r="I64" s="93"/>
      <c r="J64" s="93"/>
    </row>
    <row r="65" spans="2:10">
      <c r="B65" s="93"/>
      <c r="C65" s="93"/>
      <c r="D65" s="93"/>
      <c r="E65" s="93"/>
      <c r="F65" s="93"/>
      <c r="G65" s="93"/>
      <c r="H65" s="93"/>
      <c r="I65" s="93"/>
      <c r="J65" s="93"/>
    </row>
    <row r="66" spans="2:10" ht="15" customHeight="1">
      <c r="B66" s="91" t="s">
        <v>3134</v>
      </c>
      <c r="C66" s="91"/>
      <c r="D66" s="91"/>
      <c r="E66" s="91"/>
      <c r="F66" s="91"/>
      <c r="G66" s="91"/>
      <c r="H66" s="91"/>
      <c r="I66" s="91"/>
      <c r="J66" s="91"/>
    </row>
    <row r="67" spans="2:10">
      <c r="B67" s="91"/>
      <c r="C67" s="91"/>
      <c r="D67" s="91"/>
      <c r="E67" s="91"/>
      <c r="F67" s="91"/>
      <c r="G67" s="91"/>
      <c r="H67" s="91"/>
      <c r="I67" s="91"/>
      <c r="J67" s="91"/>
    </row>
    <row r="68" spans="2:10">
      <c r="B68" s="91"/>
      <c r="C68" s="91"/>
      <c r="D68" s="91"/>
      <c r="E68" s="91"/>
      <c r="F68" s="91"/>
      <c r="G68" s="91"/>
      <c r="H68" s="91"/>
      <c r="I68" s="91"/>
      <c r="J68" s="91"/>
    </row>
    <row r="69" spans="2:10">
      <c r="B69" s="91"/>
      <c r="C69" s="91"/>
      <c r="D69" s="91"/>
      <c r="E69" s="91"/>
      <c r="F69" s="91"/>
      <c r="G69" s="91"/>
      <c r="H69" s="91"/>
      <c r="I69" s="91"/>
      <c r="J69" s="91"/>
    </row>
    <row r="70" spans="2:10" ht="14.4" customHeight="1">
      <c r="B70" s="91" t="s">
        <v>3133</v>
      </c>
      <c r="C70" s="94"/>
      <c r="D70" s="94"/>
      <c r="E70" s="94"/>
      <c r="F70" s="94"/>
      <c r="G70" s="94"/>
      <c r="H70" s="94"/>
      <c r="I70" s="94"/>
      <c r="J70" s="94"/>
    </row>
    <row r="71" spans="2:10">
      <c r="B71" s="94"/>
      <c r="C71" s="94"/>
      <c r="D71" s="94"/>
      <c r="E71" s="94"/>
      <c r="F71" s="94"/>
      <c r="G71" s="94"/>
      <c r="H71" s="94"/>
      <c r="I71" s="94"/>
      <c r="J71" s="94"/>
    </row>
    <row r="72" spans="2:10">
      <c r="B72" s="92" t="s">
        <v>13</v>
      </c>
      <c r="C72" s="93"/>
      <c r="D72" s="93"/>
      <c r="E72" s="93"/>
      <c r="F72" s="93"/>
      <c r="G72" s="93"/>
      <c r="H72" s="93"/>
      <c r="I72" s="93"/>
      <c r="J72" s="93"/>
    </row>
    <row r="73" spans="2:10">
      <c r="B73" s="93"/>
      <c r="C73" s="93"/>
      <c r="D73" s="93"/>
      <c r="E73" s="93"/>
      <c r="F73" s="93"/>
      <c r="G73" s="93"/>
      <c r="H73" s="93"/>
      <c r="I73" s="93"/>
      <c r="J73" s="93"/>
    </row>
    <row r="74" spans="2:10">
      <c r="B74" s="92" t="s">
        <v>15</v>
      </c>
      <c r="C74" s="93"/>
      <c r="D74" s="93"/>
      <c r="E74" s="93"/>
      <c r="F74" s="93"/>
      <c r="G74" s="93"/>
      <c r="H74" s="93"/>
      <c r="I74" s="93"/>
      <c r="J74" s="93"/>
    </row>
    <row r="75" spans="2:10">
      <c r="B75" s="93"/>
      <c r="C75" s="93"/>
      <c r="D75" s="93"/>
      <c r="E75" s="93"/>
      <c r="F75" s="93"/>
      <c r="G75" s="93"/>
      <c r="H75" s="93"/>
      <c r="I75" s="93"/>
      <c r="J75" s="93"/>
    </row>
    <row r="76" spans="2:10">
      <c r="B76" s="92" t="s">
        <v>14</v>
      </c>
      <c r="C76" s="93"/>
      <c r="D76" s="93"/>
      <c r="E76" s="93"/>
      <c r="F76" s="93"/>
      <c r="G76" s="93"/>
      <c r="H76" s="93"/>
      <c r="I76" s="93"/>
      <c r="J76" s="93"/>
    </row>
    <row r="77" spans="2:10">
      <c r="B77" s="93"/>
      <c r="C77" s="93"/>
      <c r="D77" s="93"/>
      <c r="E77" s="93"/>
      <c r="F77" s="93"/>
      <c r="G77" s="93"/>
      <c r="H77" s="93"/>
      <c r="I77" s="93"/>
      <c r="J77" s="93"/>
    </row>
    <row r="78" spans="2:10">
      <c r="B78" s="92" t="s">
        <v>16</v>
      </c>
      <c r="C78" s="93"/>
      <c r="D78" s="93"/>
      <c r="E78" s="93"/>
      <c r="F78" s="93"/>
      <c r="G78" s="93"/>
      <c r="H78" s="93"/>
      <c r="I78" s="93"/>
      <c r="J78" s="93"/>
    </row>
    <row r="79" spans="2:10">
      <c r="B79" s="93"/>
      <c r="C79" s="93"/>
      <c r="D79" s="93"/>
      <c r="E79" s="93"/>
      <c r="F79" s="93"/>
      <c r="G79" s="93"/>
      <c r="H79" s="93"/>
      <c r="I79" s="93"/>
      <c r="J79" s="93"/>
    </row>
    <row r="80" spans="2:10">
      <c r="B80" s="92" t="s">
        <v>3132</v>
      </c>
      <c r="C80" s="93"/>
      <c r="D80" s="93"/>
      <c r="E80" s="93"/>
      <c r="F80" s="93"/>
      <c r="G80" s="93"/>
      <c r="H80" s="93"/>
      <c r="I80" s="93"/>
      <c r="J80" s="93"/>
    </row>
    <row r="81" spans="2:10">
      <c r="B81" s="93"/>
      <c r="C81" s="93"/>
      <c r="D81" s="93"/>
      <c r="E81" s="93"/>
      <c r="F81" s="93"/>
      <c r="G81" s="93"/>
      <c r="H81" s="93"/>
      <c r="I81" s="93"/>
      <c r="J81" s="93"/>
    </row>
    <row r="82" spans="2:10" ht="14.4" customHeight="1">
      <c r="B82" s="91" t="s">
        <v>3133</v>
      </c>
      <c r="C82" s="94"/>
      <c r="D82" s="94"/>
      <c r="E82" s="94"/>
      <c r="F82" s="94"/>
      <c r="G82" s="94"/>
      <c r="H82" s="94"/>
      <c r="I82" s="94"/>
      <c r="J82" s="94"/>
    </row>
    <row r="83" spans="2:10">
      <c r="B83" s="94"/>
      <c r="C83" s="94"/>
      <c r="D83" s="94"/>
      <c r="E83" s="94"/>
      <c r="F83" s="94"/>
      <c r="G83" s="94"/>
      <c r="H83" s="94"/>
      <c r="I83" s="94"/>
      <c r="J83" s="94"/>
    </row>
    <row r="84" spans="2:10">
      <c r="B84" s="91" t="s">
        <v>3131</v>
      </c>
      <c r="C84" s="91"/>
      <c r="D84" s="91"/>
      <c r="E84" s="91"/>
      <c r="F84" s="91"/>
      <c r="G84" s="91"/>
      <c r="H84" s="91"/>
      <c r="I84" s="91"/>
      <c r="J84" s="91"/>
    </row>
    <row r="85" spans="2:10">
      <c r="B85" s="91"/>
      <c r="C85" s="91"/>
      <c r="D85" s="91"/>
      <c r="E85" s="91"/>
      <c r="F85" s="91"/>
      <c r="G85" s="91"/>
      <c r="H85" s="91"/>
      <c r="I85" s="91"/>
      <c r="J85" s="91"/>
    </row>
    <row r="86" spans="2:10">
      <c r="B86" s="91"/>
      <c r="C86" s="91"/>
      <c r="D86" s="91"/>
      <c r="E86" s="91"/>
      <c r="F86" s="91"/>
      <c r="G86" s="91"/>
      <c r="H86" s="91"/>
      <c r="I86" s="91"/>
      <c r="J86" s="91"/>
    </row>
    <row r="87" spans="2:10">
      <c r="B87" s="42"/>
      <c r="C87" s="42"/>
      <c r="D87" s="42"/>
      <c r="E87" s="42"/>
      <c r="F87" s="42"/>
      <c r="G87" s="42"/>
      <c r="H87" s="42"/>
      <c r="I87" s="42"/>
      <c r="J87" s="42"/>
    </row>
    <row r="88" spans="2:10">
      <c r="B88" s="52" t="s">
        <v>20</v>
      </c>
    </row>
    <row r="89" spans="2:10" ht="6.75" customHeight="1">
      <c r="B89" s="52"/>
    </row>
    <row r="90" spans="2:10">
      <c r="B90" s="96" t="s">
        <v>21</v>
      </c>
      <c r="C90" s="96"/>
      <c r="D90" s="96"/>
      <c r="E90" s="96"/>
      <c r="F90" s="96"/>
      <c r="G90" s="96"/>
      <c r="H90" s="96"/>
      <c r="I90" s="96"/>
      <c r="J90" s="96"/>
    </row>
    <row r="91" spans="2:10">
      <c r="B91" s="96"/>
      <c r="C91" s="96"/>
      <c r="D91" s="96"/>
      <c r="E91" s="96"/>
      <c r="F91" s="96"/>
      <c r="G91" s="96"/>
      <c r="H91" s="96"/>
      <c r="I91" s="96"/>
      <c r="J91" s="96"/>
    </row>
    <row r="92" spans="2:10">
      <c r="B92" s="53"/>
      <c r="C92" s="53"/>
      <c r="D92" s="53"/>
      <c r="E92" s="53"/>
      <c r="F92" s="53"/>
      <c r="G92" s="53"/>
      <c r="H92" s="53"/>
      <c r="I92" s="53"/>
      <c r="J92" s="53"/>
    </row>
  </sheetData>
  <sheetProtection algorithmName="SHA-512" hashValue="7FvPSfAn5QZa/STipPB9FwKcW1bvvamKNDdgf4D0MAAgX+VQrB4XkCjThBnwyJerLh48ITteARF0xjhasKf5ZA==" saltValue="hZDuwjsW+81Id0F7PxHmsQ==" spinCount="100000" sheet="1" objects="1" scenarios="1"/>
  <mergeCells count="29">
    <mergeCell ref="B90:J91"/>
    <mergeCell ref="B60:J61"/>
    <mergeCell ref="B62:J63"/>
    <mergeCell ref="B74:J75"/>
    <mergeCell ref="B64:J65"/>
    <mergeCell ref="B84:J86"/>
    <mergeCell ref="B82:J83"/>
    <mergeCell ref="B2:J3"/>
    <mergeCell ref="B78:J79"/>
    <mergeCell ref="B80:J81"/>
    <mergeCell ref="B57:J59"/>
    <mergeCell ref="B76:J77"/>
    <mergeCell ref="B33:J35"/>
    <mergeCell ref="B36:J38"/>
    <mergeCell ref="B43:J44"/>
    <mergeCell ref="B47:J48"/>
    <mergeCell ref="B49:J50"/>
    <mergeCell ref="B45:J46"/>
    <mergeCell ref="B17:J21"/>
    <mergeCell ref="B22:J25"/>
    <mergeCell ref="B26:J29"/>
    <mergeCell ref="B7:J9"/>
    <mergeCell ref="B10:J13"/>
    <mergeCell ref="B14:J16"/>
    <mergeCell ref="B39:J42"/>
    <mergeCell ref="B51:J53"/>
    <mergeCell ref="B72:J73"/>
    <mergeCell ref="B70:J71"/>
    <mergeCell ref="B66:J69"/>
  </mergeCells>
  <pageMargins left="0.7" right="0.7" top="0.75" bottom="0.75" header="0.3" footer="0.3"/>
  <pageSetup paperSize="9" orientation="portrait" r:id="rId1"/>
  <rowBreaks count="2" manualBreakCount="2">
    <brk id="54" max="10" man="1"/>
    <brk id="9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3310-0990-490A-B557-F7F64ACC9F35}">
  <dimension ref="B1:X39"/>
  <sheetViews>
    <sheetView showGridLines="0" tabSelected="1" zoomScaleNormal="100" zoomScaleSheetLayoutView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H10" sqref="H10"/>
    </sheetView>
  </sheetViews>
  <sheetFormatPr defaultRowHeight="14.4"/>
  <cols>
    <col min="1" max="1" width="1.44140625" customWidth="1"/>
    <col min="2" max="2" width="3.6640625" customWidth="1"/>
    <col min="3" max="3" width="12" hidden="1" customWidth="1"/>
    <col min="4" max="4" width="6.88671875" hidden="1" customWidth="1"/>
    <col min="5" max="5" width="9" customWidth="1"/>
    <col min="6" max="6" width="17" bestFit="1" customWidth="1"/>
    <col min="7" max="12" width="12.33203125" customWidth="1"/>
    <col min="13" max="13" width="3.6640625" customWidth="1"/>
    <col min="14" max="14" width="1" customWidth="1"/>
    <col min="15" max="15" width="8.88671875" hidden="1" customWidth="1"/>
  </cols>
  <sheetData>
    <row r="1" spans="2:24" ht="5.25" customHeight="1"/>
    <row r="2" spans="2:24" ht="15" customHeight="1">
      <c r="B2" s="100" t="s">
        <v>22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V2" s="46"/>
      <c r="W2" s="46"/>
      <c r="X2" s="46"/>
    </row>
    <row r="3" spans="2:24" ht="7.5" customHeight="1">
      <c r="F3" s="47"/>
      <c r="G3" s="47"/>
      <c r="H3" s="47"/>
      <c r="I3" s="47"/>
      <c r="J3" s="47"/>
      <c r="K3" s="47"/>
      <c r="L3" s="47"/>
      <c r="M3" s="47"/>
      <c r="V3" s="46"/>
      <c r="W3" s="46"/>
      <c r="X3" s="46"/>
    </row>
    <row r="4" spans="2:24" ht="49.5" customHeight="1">
      <c r="C4" s="19" t="s">
        <v>23</v>
      </c>
      <c r="D4" s="19" t="s">
        <v>24</v>
      </c>
      <c r="E4" s="4" t="s">
        <v>72</v>
      </c>
      <c r="F4" s="4" t="s">
        <v>25</v>
      </c>
      <c r="G4" s="4" t="s">
        <v>26</v>
      </c>
      <c r="H4" s="4" t="s">
        <v>3113</v>
      </c>
      <c r="I4" s="4" t="s">
        <v>3116</v>
      </c>
      <c r="J4" s="4" t="s">
        <v>3114</v>
      </c>
      <c r="K4" s="4" t="s">
        <v>3115</v>
      </c>
      <c r="L4" s="4" t="s">
        <v>3123</v>
      </c>
      <c r="V4" s="48"/>
      <c r="W4" s="48"/>
      <c r="X4" s="48"/>
    </row>
    <row r="5" spans="2:24" ht="15" hidden="1" customHeight="1">
      <c r="C5" s="20" t="s">
        <v>7</v>
      </c>
      <c r="D5" s="20" t="s">
        <v>7</v>
      </c>
      <c r="E5" s="4" t="s">
        <v>3</v>
      </c>
      <c r="F5" s="4" t="s">
        <v>27</v>
      </c>
      <c r="G5" s="4" t="s">
        <v>28</v>
      </c>
      <c r="H5" s="4" t="s">
        <v>29</v>
      </c>
      <c r="I5" s="4" t="s">
        <v>29</v>
      </c>
      <c r="J5" s="4" t="s">
        <v>29</v>
      </c>
      <c r="K5" s="4" t="s">
        <v>29</v>
      </c>
      <c r="L5" s="4" t="s">
        <v>7</v>
      </c>
      <c r="O5" s="4" t="s">
        <v>1</v>
      </c>
      <c r="V5" s="48"/>
      <c r="W5" s="48"/>
      <c r="X5" s="48"/>
    </row>
    <row r="6" spans="2:24" ht="30.6" customHeight="1">
      <c r="C6" s="12" t="str">
        <f>Capa!$E$12</f>
        <v>AMARSUL</v>
      </c>
      <c r="D6" s="12">
        <f>Capa!$E$14</f>
        <v>2024</v>
      </c>
      <c r="E6" s="45" t="s">
        <v>590</v>
      </c>
      <c r="F6" s="49" t="s">
        <v>81</v>
      </c>
      <c r="G6" s="43">
        <v>2365</v>
      </c>
      <c r="H6" s="75">
        <v>2</v>
      </c>
      <c r="I6" s="72">
        <v>22</v>
      </c>
      <c r="J6" s="75">
        <v>522</v>
      </c>
      <c r="K6" s="75">
        <v>986</v>
      </c>
      <c r="L6" s="87">
        <f t="shared" ref="L6:L35" si="0">IFERROR(J6/K6,0)</f>
        <v>0.52941176470588236</v>
      </c>
      <c r="V6" s="48"/>
      <c r="W6" s="48"/>
      <c r="X6" s="48"/>
    </row>
    <row r="7" spans="2:24" ht="30.6" customHeight="1">
      <c r="C7" s="12" t="str">
        <f>Capa!$E$12</f>
        <v>AMARSUL</v>
      </c>
      <c r="D7" s="12">
        <f>Capa!$E$14</f>
        <v>2024</v>
      </c>
      <c r="E7" s="45" t="s">
        <v>465</v>
      </c>
      <c r="F7" s="49" t="s">
        <v>75</v>
      </c>
      <c r="G7" s="43">
        <v>32</v>
      </c>
      <c r="H7" s="75">
        <v>4</v>
      </c>
      <c r="I7" s="72">
        <v>87</v>
      </c>
      <c r="J7" s="75">
        <v>98</v>
      </c>
      <c r="K7" s="75">
        <v>100</v>
      </c>
      <c r="L7" s="87">
        <f t="shared" si="0"/>
        <v>0.98</v>
      </c>
      <c r="V7" s="48"/>
      <c r="W7" s="48"/>
      <c r="X7" s="48"/>
    </row>
    <row r="8" spans="2:24" ht="30.6" customHeight="1">
      <c r="C8" s="12" t="str">
        <f>Capa!$E$12</f>
        <v>AMARSUL</v>
      </c>
      <c r="D8" s="12">
        <f>Capa!$E$14</f>
        <v>2024</v>
      </c>
      <c r="E8" s="45"/>
      <c r="F8" s="49" t="s">
        <v>67</v>
      </c>
      <c r="G8" s="43">
        <v>65</v>
      </c>
      <c r="H8" s="75">
        <v>5</v>
      </c>
      <c r="I8" s="72">
        <v>9</v>
      </c>
      <c r="J8" s="75">
        <v>9</v>
      </c>
      <c r="K8" s="75">
        <v>10</v>
      </c>
      <c r="L8" s="87">
        <f t="shared" si="0"/>
        <v>0.9</v>
      </c>
    </row>
    <row r="9" spans="2:24" ht="30.6" customHeight="1">
      <c r="C9" s="12" t="str">
        <f>Capa!$E$12</f>
        <v>AMARSUL</v>
      </c>
      <c r="D9" s="12">
        <f>Capa!$E$14</f>
        <v>2024</v>
      </c>
      <c r="E9" s="45"/>
      <c r="F9" s="49"/>
      <c r="G9" s="43"/>
      <c r="H9" s="75"/>
      <c r="I9" s="72"/>
      <c r="J9" s="75"/>
      <c r="K9" s="75"/>
      <c r="L9" s="87">
        <f t="shared" si="0"/>
        <v>0</v>
      </c>
      <c r="V9" s="48"/>
      <c r="W9" s="48"/>
      <c r="X9" s="48"/>
    </row>
    <row r="10" spans="2:24" ht="30.6" customHeight="1">
      <c r="C10" s="12" t="str">
        <f>Capa!$E$12</f>
        <v>AMARSUL</v>
      </c>
      <c r="D10" s="12">
        <f>Capa!$E$14</f>
        <v>2024</v>
      </c>
      <c r="E10" s="45"/>
      <c r="F10" s="49"/>
      <c r="G10" s="43"/>
      <c r="H10" s="75"/>
      <c r="I10" s="72"/>
      <c r="J10" s="75"/>
      <c r="K10" s="75"/>
      <c r="L10" s="87">
        <f t="shared" si="0"/>
        <v>0</v>
      </c>
      <c r="V10" s="48"/>
      <c r="W10" s="48"/>
      <c r="X10" s="48"/>
    </row>
    <row r="11" spans="2:24" ht="30.6" customHeight="1">
      <c r="C11" s="12" t="str">
        <f>Capa!$E$12</f>
        <v>AMARSUL</v>
      </c>
      <c r="D11" s="12">
        <f>Capa!$E$14</f>
        <v>2024</v>
      </c>
      <c r="E11" s="45"/>
      <c r="F11" s="49"/>
      <c r="G11" s="43"/>
      <c r="H11" s="75"/>
      <c r="I11" s="72"/>
      <c r="J11" s="75"/>
      <c r="K11" s="75"/>
      <c r="L11" s="87">
        <f t="shared" si="0"/>
        <v>0</v>
      </c>
    </row>
    <row r="12" spans="2:24" ht="30.6" customHeight="1">
      <c r="C12" s="12" t="str">
        <f>Capa!$E$12</f>
        <v>AMARSUL</v>
      </c>
      <c r="D12" s="12">
        <f>Capa!$E$14</f>
        <v>2024</v>
      </c>
      <c r="E12" s="45"/>
      <c r="F12" s="49"/>
      <c r="G12" s="43"/>
      <c r="H12" s="75"/>
      <c r="I12" s="72"/>
      <c r="J12" s="75"/>
      <c r="K12" s="75"/>
      <c r="L12" s="87">
        <f t="shared" si="0"/>
        <v>0</v>
      </c>
      <c r="V12" s="48"/>
      <c r="W12" s="48"/>
      <c r="X12" s="48"/>
    </row>
    <row r="13" spans="2:24" ht="30.6" customHeight="1">
      <c r="C13" s="12" t="str">
        <f>Capa!$E$12</f>
        <v>AMARSUL</v>
      </c>
      <c r="D13" s="12">
        <f>Capa!$E$14</f>
        <v>2024</v>
      </c>
      <c r="E13" s="45"/>
      <c r="F13" s="49"/>
      <c r="G13" s="43"/>
      <c r="H13" s="75"/>
      <c r="I13" s="72"/>
      <c r="J13" s="75"/>
      <c r="K13" s="75"/>
      <c r="L13" s="87">
        <f t="shared" si="0"/>
        <v>0</v>
      </c>
      <c r="V13" s="48"/>
      <c r="W13" s="48"/>
      <c r="X13" s="48"/>
    </row>
    <row r="14" spans="2:24" ht="30.6" customHeight="1">
      <c r="C14" s="12" t="str">
        <f>Capa!$E$12</f>
        <v>AMARSUL</v>
      </c>
      <c r="D14" s="12">
        <f>Capa!$E$14</f>
        <v>2024</v>
      </c>
      <c r="E14" s="45"/>
      <c r="F14" s="49"/>
      <c r="G14" s="43"/>
      <c r="H14" s="75"/>
      <c r="I14" s="72"/>
      <c r="J14" s="75"/>
      <c r="K14" s="75"/>
      <c r="L14" s="87">
        <f t="shared" si="0"/>
        <v>0</v>
      </c>
    </row>
    <row r="15" spans="2:24" ht="30.6" customHeight="1">
      <c r="C15" s="12" t="str">
        <f>Capa!$E$12</f>
        <v>AMARSUL</v>
      </c>
      <c r="D15" s="12">
        <f>Capa!$E$14</f>
        <v>2024</v>
      </c>
      <c r="E15" s="45"/>
      <c r="F15" s="49"/>
      <c r="G15" s="43"/>
      <c r="H15" s="75"/>
      <c r="I15" s="72"/>
      <c r="J15" s="75"/>
      <c r="K15" s="75"/>
      <c r="L15" s="87">
        <f t="shared" si="0"/>
        <v>0</v>
      </c>
      <c r="V15" s="48"/>
      <c r="W15" s="48"/>
      <c r="X15" s="48"/>
    </row>
    <row r="16" spans="2:24" ht="30.6" customHeight="1">
      <c r="C16" s="12" t="str">
        <f>Capa!$E$12</f>
        <v>AMARSUL</v>
      </c>
      <c r="D16" s="12">
        <f>Capa!$E$14</f>
        <v>2024</v>
      </c>
      <c r="E16" s="45"/>
      <c r="F16" s="49"/>
      <c r="G16" s="43"/>
      <c r="H16" s="75"/>
      <c r="I16" s="72"/>
      <c r="J16" s="75"/>
      <c r="K16" s="75"/>
      <c r="L16" s="87">
        <f t="shared" si="0"/>
        <v>0</v>
      </c>
      <c r="V16" s="48"/>
      <c r="W16" s="48"/>
      <c r="X16" s="48"/>
    </row>
    <row r="17" spans="3:24" ht="30.6" customHeight="1">
      <c r="C17" s="12" t="str">
        <f>Capa!$E$12</f>
        <v>AMARSUL</v>
      </c>
      <c r="D17" s="12">
        <f>Capa!$E$14</f>
        <v>2024</v>
      </c>
      <c r="E17" s="45"/>
      <c r="F17" s="49"/>
      <c r="G17" s="43"/>
      <c r="H17" s="75"/>
      <c r="I17" s="72"/>
      <c r="J17" s="75"/>
      <c r="K17" s="75"/>
      <c r="L17" s="87">
        <f t="shared" si="0"/>
        <v>0</v>
      </c>
    </row>
    <row r="18" spans="3:24" ht="30.6" customHeight="1">
      <c r="C18" s="12" t="str">
        <f>Capa!$E$12</f>
        <v>AMARSUL</v>
      </c>
      <c r="D18" s="12">
        <f>Capa!$E$14</f>
        <v>2024</v>
      </c>
      <c r="E18" s="45"/>
      <c r="F18" s="49"/>
      <c r="G18" s="43"/>
      <c r="H18" s="75"/>
      <c r="I18" s="72"/>
      <c r="J18" s="75"/>
      <c r="K18" s="75"/>
      <c r="L18" s="87">
        <f t="shared" si="0"/>
        <v>0</v>
      </c>
      <c r="V18" s="48"/>
      <c r="W18" s="48"/>
      <c r="X18" s="48"/>
    </row>
    <row r="19" spans="3:24" ht="30.6" customHeight="1">
      <c r="C19" s="12" t="str">
        <f>Capa!$E$12</f>
        <v>AMARSUL</v>
      </c>
      <c r="D19" s="12">
        <f>Capa!$E$14</f>
        <v>2024</v>
      </c>
      <c r="E19" s="45"/>
      <c r="F19" s="49"/>
      <c r="G19" s="43"/>
      <c r="H19" s="75"/>
      <c r="I19" s="72"/>
      <c r="J19" s="75"/>
      <c r="K19" s="75"/>
      <c r="L19" s="87">
        <f t="shared" si="0"/>
        <v>0</v>
      </c>
      <c r="V19" s="48"/>
      <c r="W19" s="48"/>
      <c r="X19" s="48"/>
    </row>
    <row r="20" spans="3:24" ht="30.6" customHeight="1">
      <c r="C20" s="12" t="str">
        <f>Capa!$E$12</f>
        <v>AMARSUL</v>
      </c>
      <c r="D20" s="12">
        <f>Capa!$E$14</f>
        <v>2024</v>
      </c>
      <c r="E20" s="45"/>
      <c r="F20" s="49"/>
      <c r="G20" s="43"/>
      <c r="H20" s="75"/>
      <c r="I20" s="72"/>
      <c r="J20" s="75"/>
      <c r="K20" s="75"/>
      <c r="L20" s="87">
        <f t="shared" si="0"/>
        <v>0</v>
      </c>
    </row>
    <row r="21" spans="3:24" ht="30.6" customHeight="1">
      <c r="C21" s="12" t="str">
        <f>Capa!$E$12</f>
        <v>AMARSUL</v>
      </c>
      <c r="D21" s="12">
        <f>Capa!$E$14</f>
        <v>2024</v>
      </c>
      <c r="E21" s="45"/>
      <c r="F21" s="49"/>
      <c r="G21" s="43"/>
      <c r="H21" s="75"/>
      <c r="I21" s="72"/>
      <c r="J21" s="75"/>
      <c r="K21" s="75"/>
      <c r="L21" s="87">
        <f t="shared" si="0"/>
        <v>0</v>
      </c>
      <c r="V21" s="48"/>
      <c r="W21" s="48"/>
      <c r="X21" s="48"/>
    </row>
    <row r="22" spans="3:24" ht="30.6" customHeight="1">
      <c r="C22" s="12" t="str">
        <f>Capa!$E$12</f>
        <v>AMARSUL</v>
      </c>
      <c r="D22" s="12">
        <f>Capa!$E$14</f>
        <v>2024</v>
      </c>
      <c r="E22" s="45"/>
      <c r="F22" s="49"/>
      <c r="G22" s="43"/>
      <c r="H22" s="75"/>
      <c r="I22" s="72"/>
      <c r="J22" s="75"/>
      <c r="K22" s="75"/>
      <c r="L22" s="87">
        <f t="shared" si="0"/>
        <v>0</v>
      </c>
      <c r="V22" s="48"/>
      <c r="W22" s="48"/>
      <c r="X22" s="48"/>
    </row>
    <row r="23" spans="3:24" ht="30.6" customHeight="1">
      <c r="C23" s="12" t="str">
        <f>Capa!$E$12</f>
        <v>AMARSUL</v>
      </c>
      <c r="D23" s="12">
        <f>Capa!$E$14</f>
        <v>2024</v>
      </c>
      <c r="E23" s="45"/>
      <c r="F23" s="49"/>
      <c r="G23" s="43"/>
      <c r="H23" s="75"/>
      <c r="I23" s="72"/>
      <c r="J23" s="75"/>
      <c r="K23" s="75"/>
      <c r="L23" s="87">
        <f t="shared" si="0"/>
        <v>0</v>
      </c>
    </row>
    <row r="24" spans="3:24" ht="30.6" customHeight="1">
      <c r="C24" s="12" t="str">
        <f>Capa!$E$12</f>
        <v>AMARSUL</v>
      </c>
      <c r="D24" s="12">
        <f>Capa!$E$14</f>
        <v>2024</v>
      </c>
      <c r="E24" s="45"/>
      <c r="F24" s="49"/>
      <c r="G24" s="43"/>
      <c r="H24" s="75"/>
      <c r="I24" s="72"/>
      <c r="J24" s="75"/>
      <c r="K24" s="75"/>
      <c r="L24" s="87">
        <f t="shared" si="0"/>
        <v>0</v>
      </c>
      <c r="V24" s="48"/>
      <c r="W24" s="48"/>
      <c r="X24" s="48"/>
    </row>
    <row r="25" spans="3:24" ht="30.6" customHeight="1">
      <c r="C25" s="12" t="str">
        <f>Capa!$E$12</f>
        <v>AMARSUL</v>
      </c>
      <c r="D25" s="12">
        <f>Capa!$E$14</f>
        <v>2024</v>
      </c>
      <c r="E25" s="45"/>
      <c r="F25" s="49"/>
      <c r="G25" s="43"/>
      <c r="H25" s="75"/>
      <c r="I25" s="72"/>
      <c r="J25" s="75"/>
      <c r="K25" s="75"/>
      <c r="L25" s="87">
        <f t="shared" si="0"/>
        <v>0</v>
      </c>
      <c r="V25" s="48"/>
      <c r="W25" s="48"/>
      <c r="X25" s="48"/>
    </row>
    <row r="26" spans="3:24" ht="30.6" customHeight="1">
      <c r="C26" s="12" t="str">
        <f>Capa!$E$12</f>
        <v>AMARSUL</v>
      </c>
      <c r="D26" s="12">
        <f>Capa!$E$14</f>
        <v>2024</v>
      </c>
      <c r="E26" s="45"/>
      <c r="F26" s="49"/>
      <c r="G26" s="43"/>
      <c r="H26" s="75"/>
      <c r="I26" s="72"/>
      <c r="J26" s="75"/>
      <c r="K26" s="75"/>
      <c r="L26" s="87">
        <f t="shared" si="0"/>
        <v>0</v>
      </c>
    </row>
    <row r="27" spans="3:24" ht="30.6" customHeight="1">
      <c r="C27" s="12" t="str">
        <f>Capa!$E$12</f>
        <v>AMARSUL</v>
      </c>
      <c r="D27" s="12">
        <f>Capa!$E$14</f>
        <v>2024</v>
      </c>
      <c r="E27" s="45"/>
      <c r="F27" s="49"/>
      <c r="G27" s="43"/>
      <c r="H27" s="75"/>
      <c r="I27" s="72"/>
      <c r="J27" s="75"/>
      <c r="K27" s="75"/>
      <c r="L27" s="87">
        <f t="shared" si="0"/>
        <v>0</v>
      </c>
      <c r="V27" s="48"/>
      <c r="W27" s="48"/>
      <c r="X27" s="48"/>
    </row>
    <row r="28" spans="3:24" ht="30.6" customHeight="1">
      <c r="C28" s="12" t="str">
        <f>Capa!$E$12</f>
        <v>AMARSUL</v>
      </c>
      <c r="D28" s="12">
        <f>Capa!$E$14</f>
        <v>2024</v>
      </c>
      <c r="E28" s="45"/>
      <c r="F28" s="49"/>
      <c r="G28" s="43"/>
      <c r="H28" s="75"/>
      <c r="I28" s="72"/>
      <c r="J28" s="75"/>
      <c r="K28" s="75"/>
      <c r="L28" s="87">
        <f t="shared" si="0"/>
        <v>0</v>
      </c>
      <c r="V28" s="48"/>
      <c r="W28" s="48"/>
      <c r="X28" s="48"/>
    </row>
    <row r="29" spans="3:24" ht="30.6" customHeight="1">
      <c r="C29" s="12" t="str">
        <f>Capa!$E$12</f>
        <v>AMARSUL</v>
      </c>
      <c r="D29" s="12">
        <f>Capa!$E$14</f>
        <v>2024</v>
      </c>
      <c r="E29" s="45"/>
      <c r="F29" s="49"/>
      <c r="G29" s="43"/>
      <c r="H29" s="75"/>
      <c r="I29" s="72"/>
      <c r="J29" s="75"/>
      <c r="K29" s="75"/>
      <c r="L29" s="87">
        <f t="shared" si="0"/>
        <v>0</v>
      </c>
    </row>
    <row r="30" spans="3:24" ht="30.6" customHeight="1">
      <c r="C30" s="12" t="str">
        <f>Capa!$E$12</f>
        <v>AMARSUL</v>
      </c>
      <c r="D30" s="12">
        <f>Capa!$E$14</f>
        <v>2024</v>
      </c>
      <c r="E30" s="45"/>
      <c r="F30" s="49"/>
      <c r="G30" s="43"/>
      <c r="H30" s="75"/>
      <c r="I30" s="72"/>
      <c r="J30" s="75"/>
      <c r="K30" s="75"/>
      <c r="L30" s="87">
        <f t="shared" si="0"/>
        <v>0</v>
      </c>
      <c r="V30" s="48"/>
      <c r="W30" s="48"/>
      <c r="X30" s="48"/>
    </row>
    <row r="31" spans="3:24" ht="30.6" customHeight="1">
      <c r="C31" s="12" t="str">
        <f>Capa!$E$12</f>
        <v>AMARSUL</v>
      </c>
      <c r="D31" s="12">
        <f>Capa!$E$14</f>
        <v>2024</v>
      </c>
      <c r="E31" s="45"/>
      <c r="F31" s="49"/>
      <c r="G31" s="43"/>
      <c r="H31" s="75"/>
      <c r="I31" s="72"/>
      <c r="J31" s="75"/>
      <c r="K31" s="75"/>
      <c r="L31" s="87">
        <f t="shared" si="0"/>
        <v>0</v>
      </c>
      <c r="V31" s="48"/>
      <c r="W31" s="48"/>
      <c r="X31" s="48"/>
    </row>
    <row r="32" spans="3:24" ht="30.6" customHeight="1">
      <c r="C32" s="12" t="str">
        <f>Capa!$E$12</f>
        <v>AMARSUL</v>
      </c>
      <c r="D32" s="12">
        <f>Capa!$E$14</f>
        <v>2024</v>
      </c>
      <c r="E32" s="45"/>
      <c r="F32" s="49"/>
      <c r="G32" s="43"/>
      <c r="H32" s="75"/>
      <c r="I32" s="72"/>
      <c r="J32" s="75"/>
      <c r="K32" s="75"/>
      <c r="L32" s="87">
        <f t="shared" si="0"/>
        <v>0</v>
      </c>
    </row>
    <row r="33" spans="3:24" ht="30.6" customHeight="1">
      <c r="C33" s="12" t="str">
        <f>Capa!$E$12</f>
        <v>AMARSUL</v>
      </c>
      <c r="D33" s="12">
        <f>Capa!$E$14</f>
        <v>2024</v>
      </c>
      <c r="E33" s="45"/>
      <c r="F33" s="49"/>
      <c r="G33" s="43"/>
      <c r="H33" s="75"/>
      <c r="I33" s="72"/>
      <c r="J33" s="75"/>
      <c r="K33" s="75"/>
      <c r="L33" s="87">
        <f t="shared" si="0"/>
        <v>0</v>
      </c>
      <c r="V33" s="48"/>
      <c r="W33" s="48"/>
      <c r="X33" s="48"/>
    </row>
    <row r="34" spans="3:24" ht="30.6" customHeight="1">
      <c r="C34" s="12" t="str">
        <f>Capa!$E$12</f>
        <v>AMARSUL</v>
      </c>
      <c r="D34" s="12">
        <f>Capa!$E$14</f>
        <v>2024</v>
      </c>
      <c r="E34" s="45"/>
      <c r="F34" s="49"/>
      <c r="G34" s="43"/>
      <c r="H34" s="75"/>
      <c r="I34" s="72"/>
      <c r="J34" s="75"/>
      <c r="K34" s="75"/>
      <c r="L34" s="87">
        <f t="shared" si="0"/>
        <v>0</v>
      </c>
      <c r="V34" s="48"/>
      <c r="W34" s="48"/>
      <c r="X34" s="48"/>
    </row>
    <row r="35" spans="3:24" ht="30.6" customHeight="1">
      <c r="C35" s="12" t="str">
        <f>Capa!$E$12</f>
        <v>AMARSUL</v>
      </c>
      <c r="D35" s="12">
        <f>Capa!$E$14</f>
        <v>2024</v>
      </c>
      <c r="E35" s="45"/>
      <c r="F35" s="49"/>
      <c r="G35" s="43"/>
      <c r="H35" s="75"/>
      <c r="I35" s="72"/>
      <c r="J35" s="75"/>
      <c r="K35" s="75"/>
      <c r="L35" s="87">
        <f t="shared" si="0"/>
        <v>0</v>
      </c>
    </row>
    <row r="36" spans="3:24" ht="3.75" customHeight="1">
      <c r="F36" s="6"/>
      <c r="G36" s="6"/>
      <c r="H36" s="6"/>
      <c r="I36" s="6"/>
      <c r="J36" s="6"/>
      <c r="K36" s="6"/>
      <c r="L36" s="6"/>
      <c r="M36" s="6"/>
    </row>
    <row r="37" spans="3:24">
      <c r="F37" s="18"/>
    </row>
    <row r="39" spans="3:24">
      <c r="E39" s="18"/>
    </row>
  </sheetData>
  <sheetProtection algorithmName="SHA-512" hashValue="8kRk+HtbjnqLEzhZJT6g+AfXYcUa3dqWatEkoLh757ppCzlBlGGvd1X6AdL4FoFYV33mRyXT42VituY9IXWXkQ==" saltValue="0h4LEYZvtURn3QS2tvzsmA==" spinCount="100000" sheet="1" objects="1" scenarios="1"/>
  <protectedRanges>
    <protectedRange sqref="F6:F35" name="Intervalo1"/>
  </protectedRanges>
  <mergeCells count="1">
    <mergeCell ref="B2:M2"/>
  </mergeCells>
  <phoneticPr fontId="4" type="noConversion"/>
  <conditionalFormatting sqref="L6:L35">
    <cfRule type="cellIs" dxfId="0" priority="1" operator="greaterThan">
      <formula>1</formula>
    </cfRule>
  </conditionalFormatting>
  <dataValidations count="5">
    <dataValidation type="decimal" allowBlank="1" showInputMessage="1" showErrorMessage="1" error="A informação indicada não é um número." sqref="I6:I35" xr:uid="{D36353BB-E342-4883-A715-7141CC7DF848}">
      <formula1>0</formula1>
      <formula2>999999999999999</formula2>
    </dataValidation>
    <dataValidation type="whole" allowBlank="1" showInputMessage="1" showErrorMessage="1" error="A informação indicada não é um número inteiro." sqref="H6:H35 J6:J35" xr:uid="{B6FDEA41-10DA-4BC4-84F8-9CB05AD58768}">
      <formula1>0</formula1>
      <formula2>999999999999999</formula2>
    </dataValidation>
    <dataValidation type="custom" errorStyle="warning" allowBlank="1" showInputMessage="1" showErrorMessage="1" error="Existe informação em falta na linha anterior. Por favor confirme o preenchimento de todos os campos antes de submeter." sqref="G7:G35" xr:uid="{88EB5169-BD92-42E1-A3BD-4D8187466ACA}">
      <formula1>COUNTBLANK(E6:K6)=0</formula1>
    </dataValidation>
    <dataValidation type="decimal" errorStyle="warning" operator="lessThanOrEqual" allowBlank="1" showErrorMessage="1" error="Por favor confirme que a População Alvo é inferior ao Total de pessoas abrangidas." sqref="L6:L35" xr:uid="{ACB43D9D-D85F-4726-BC34-24874360A43D}">
      <formula1>1</formula1>
    </dataValidation>
    <dataValidation type="whole" errorStyle="warning" allowBlank="1" showInputMessage="1" showErrorMessage="1" error="Por favor confirme que indicou um número inteiro. _x000a_Se for o caso, confirme se a População alvo é realmente inferior ao Total de pessoas abrangidas." sqref="K6:K35" xr:uid="{B1D266C8-0A76-4176-AE3F-D89A4B0143B3}">
      <formula1>J6</formula1>
      <formula2>999999999999999</formula2>
    </dataValidation>
  </dataValidations>
  <pageMargins left="0.7" right="0.7" top="0.75" bottom="0.75" header="0.3" footer="0.3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235981-F741-400C-A86D-CEFFFF689804}">
          <x14:formula1>
            <xm:f>'Listas Ocultas'!$D$2:$D$4</xm:f>
          </x14:formula1>
          <xm:sqref>F6:F35</xm:sqref>
        </x14:dataValidation>
        <x14:dataValidation type="list" allowBlank="1" showInputMessage="1" showErrorMessage="1" xr:uid="{1CED227B-03FD-42C0-99AD-5E4AB061943A}">
          <x14:formula1>
            <xm:f>OFFSET('Listas Ocultas'!$O$5,0,0,COUNTIF('Listas Ocultas'!$O$5:$O$540,"*"))</xm:f>
          </x14:formula1>
          <xm:sqref>E6:E35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D084-7B6D-4785-AC2E-670061833481}">
  <dimension ref="B1:X36"/>
  <sheetViews>
    <sheetView showGridLines="0" zoomScaleNormal="100" zoomScaleSheetLayoutView="14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8" sqref="A8:XFD8"/>
    </sheetView>
  </sheetViews>
  <sheetFormatPr defaultRowHeight="14.4"/>
  <cols>
    <col min="1" max="1" width="1.109375" customWidth="1"/>
    <col min="2" max="2" width="4.33203125" customWidth="1"/>
    <col min="3" max="3" width="9.5546875" hidden="1" customWidth="1"/>
    <col min="4" max="4" width="6.88671875" hidden="1" customWidth="1"/>
    <col min="5" max="5" width="15.88671875" hidden="1" customWidth="1"/>
    <col min="6" max="6" width="20.6640625" customWidth="1"/>
    <col min="7" max="13" width="15.109375" customWidth="1"/>
    <col min="14" max="14" width="4.33203125" customWidth="1"/>
    <col min="15" max="15" width="1.109375" customWidth="1"/>
    <col min="16" max="16" width="13.33203125" hidden="1" customWidth="1"/>
    <col min="17" max="17" width="13.6640625" customWidth="1"/>
    <col min="18" max="19" width="11.44140625" customWidth="1"/>
    <col min="20" max="20" width="12.88671875" customWidth="1"/>
    <col min="21" max="21" width="11.6640625" customWidth="1"/>
    <col min="22" max="22" width="11.88671875" customWidth="1"/>
    <col min="23" max="23" width="11.109375" customWidth="1"/>
    <col min="24" max="24" width="13.33203125" customWidth="1"/>
    <col min="25" max="25" width="1.33203125" customWidth="1"/>
    <col min="26" max="26" width="18" customWidth="1"/>
    <col min="27" max="27" width="13.109375" customWidth="1"/>
    <col min="28" max="28" width="10.6640625" customWidth="1"/>
    <col min="29" max="29" width="12.109375" customWidth="1"/>
    <col min="30" max="31" width="11.5546875" customWidth="1"/>
  </cols>
  <sheetData>
    <row r="1" spans="2:24" ht="6" customHeight="1"/>
    <row r="2" spans="2:24" ht="16.5" customHeight="1">
      <c r="B2" s="101" t="s">
        <v>30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2:24" ht="8.25" customHeight="1">
      <c r="G3" s="8"/>
      <c r="M3" s="7"/>
    </row>
    <row r="4" spans="2:24" ht="49.8">
      <c r="C4" s="19" t="s">
        <v>23</v>
      </c>
      <c r="D4" s="19" t="s">
        <v>24</v>
      </c>
      <c r="E4" s="19" t="s">
        <v>3047</v>
      </c>
      <c r="F4" s="3" t="s">
        <v>31</v>
      </c>
      <c r="G4" s="3" t="s">
        <v>3109</v>
      </c>
      <c r="H4" s="3" t="s">
        <v>3122</v>
      </c>
      <c r="I4" s="4" t="s">
        <v>3118</v>
      </c>
      <c r="J4" s="4" t="s">
        <v>3111</v>
      </c>
      <c r="K4" s="4" t="s">
        <v>3110</v>
      </c>
      <c r="L4" s="4" t="s">
        <v>3112</v>
      </c>
      <c r="M4" s="4" t="s">
        <v>32</v>
      </c>
      <c r="N4" s="16"/>
      <c r="Q4" s="18"/>
    </row>
    <row r="5" spans="2:24" ht="17.25" hidden="1" customHeight="1">
      <c r="C5" s="20" t="s">
        <v>7</v>
      </c>
      <c r="D5" s="20" t="s">
        <v>7</v>
      </c>
      <c r="E5" s="20" t="s">
        <v>7</v>
      </c>
      <c r="F5" s="4" t="s">
        <v>33</v>
      </c>
      <c r="G5" s="4" t="s">
        <v>29</v>
      </c>
      <c r="H5" s="4" t="s">
        <v>29</v>
      </c>
      <c r="I5" s="4" t="s">
        <v>29</v>
      </c>
      <c r="J5" s="4" t="s">
        <v>29</v>
      </c>
      <c r="K5" s="4" t="s">
        <v>29</v>
      </c>
      <c r="L5" s="4" t="s">
        <v>29</v>
      </c>
      <c r="M5" s="4" t="s">
        <v>34</v>
      </c>
      <c r="N5" s="16"/>
      <c r="P5" s="4" t="s">
        <v>1</v>
      </c>
    </row>
    <row r="6" spans="2:24" ht="33.75" customHeight="1">
      <c r="C6" s="12" t="str">
        <f>Capa!$E$12</f>
        <v>AMARSUL</v>
      </c>
      <c r="D6" s="12">
        <f>Capa!$E$14</f>
        <v>2024</v>
      </c>
      <c r="E6" s="12" t="str">
        <f>_xlfn.XLOOKUP(SUMIFS('Tabela auxiliar'!$I:$I,'Tabela auxiliar'!$C:$C,'Dados_Comp Doméstica'!C6,'Tabela auxiliar'!F:F,'Dados_Comp Doméstica'!F6),'Tabela auxiliar'!$I:$I,'Tabela auxiliar'!$E:$E,"",0,1)</f>
        <v>Almada</v>
      </c>
      <c r="F6" s="45" t="s">
        <v>393</v>
      </c>
      <c r="G6" s="75"/>
      <c r="H6" s="72">
        <v>47</v>
      </c>
      <c r="I6" s="74">
        <v>4</v>
      </c>
      <c r="J6" s="74">
        <v>14</v>
      </c>
      <c r="K6" s="74">
        <v>1</v>
      </c>
      <c r="L6" s="74">
        <v>50</v>
      </c>
      <c r="M6" s="45" t="s">
        <v>82</v>
      </c>
      <c r="N6" s="10"/>
      <c r="Q6" s="18"/>
    </row>
    <row r="7" spans="2:24" ht="33.75" customHeight="1">
      <c r="C7" s="12" t="str">
        <f>Capa!$E$12</f>
        <v>AMARSUL</v>
      </c>
      <c r="D7" s="12">
        <f>Capa!$E$14</f>
        <v>2024</v>
      </c>
      <c r="E7" s="12" t="str">
        <f>_xlfn.XLOOKUP(SUMIFS('Tabela auxiliar'!$I:$I,'Tabela auxiliar'!$C:$C,'Dados_Comp Doméstica'!C7,'Tabela auxiliar'!F:F,'Dados_Comp Doméstica'!F7),'Tabela auxiliar'!$I:$I,'Tabela auxiliar'!$E:$E,"",0,1)</f>
        <v/>
      </c>
      <c r="F7" s="45"/>
      <c r="G7" s="75"/>
      <c r="H7" s="72"/>
      <c r="I7" s="74"/>
      <c r="J7" s="74"/>
      <c r="K7" s="74"/>
      <c r="L7" s="74"/>
      <c r="M7" s="45"/>
      <c r="N7" s="10"/>
    </row>
    <row r="8" spans="2:24" ht="33.75" customHeight="1">
      <c r="C8" s="12" t="str">
        <f>Capa!$E$12</f>
        <v>AMARSUL</v>
      </c>
      <c r="D8" s="12">
        <f>Capa!$E$14</f>
        <v>2024</v>
      </c>
      <c r="E8" s="12" t="str">
        <f>_xlfn.XLOOKUP(SUMIFS('Tabela auxiliar'!$I:$I,'Tabela auxiliar'!$C:$C,'Dados_Comp Doméstica'!C8,'Tabela auxiliar'!F:F,'Dados_Comp Doméstica'!F8),'Tabela auxiliar'!$I:$I,'Tabela auxiliar'!$E:$E,"",0,1)</f>
        <v/>
      </c>
      <c r="F8" s="45"/>
      <c r="G8" s="75"/>
      <c r="H8" s="72"/>
      <c r="I8" s="74"/>
      <c r="J8" s="74"/>
      <c r="K8" s="74"/>
      <c r="L8" s="74"/>
      <c r="M8" s="45"/>
      <c r="N8" s="10"/>
    </row>
    <row r="9" spans="2:24" ht="33.75" customHeight="1">
      <c r="C9" s="12" t="str">
        <f>Capa!$E$12</f>
        <v>AMARSUL</v>
      </c>
      <c r="D9" s="12">
        <f>Capa!$E$14</f>
        <v>2024</v>
      </c>
      <c r="E9" s="12" t="str">
        <f>_xlfn.XLOOKUP(SUMIFS('Tabela auxiliar'!$I:$I,'Tabela auxiliar'!$C:$C,'Dados_Comp Doméstica'!C9,'Tabela auxiliar'!F:F,'Dados_Comp Doméstica'!F9),'Tabela auxiliar'!$I:$I,'Tabela auxiliar'!$E:$E,"",0,1)</f>
        <v/>
      </c>
      <c r="F9" s="45"/>
      <c r="G9" s="75"/>
      <c r="H9" s="72"/>
      <c r="I9" s="74"/>
      <c r="J9" s="74"/>
      <c r="K9" s="74"/>
      <c r="L9" s="74"/>
      <c r="M9" s="45"/>
      <c r="N9" s="10"/>
    </row>
    <row r="10" spans="2:24" ht="33.75" customHeight="1">
      <c r="C10" s="12" t="str">
        <f>Capa!$E$12</f>
        <v>AMARSUL</v>
      </c>
      <c r="D10" s="12">
        <f>Capa!$E$14</f>
        <v>2024</v>
      </c>
      <c r="E10" s="12" t="str">
        <f>_xlfn.XLOOKUP(SUMIFS('Tabela auxiliar'!$I:$I,'Tabela auxiliar'!$C:$C,'Dados_Comp Doméstica'!C10,'Tabela auxiliar'!F:F,'Dados_Comp Doméstica'!F10),'Tabela auxiliar'!$I:$I,'Tabela auxiliar'!$E:$E,"",0,1)</f>
        <v/>
      </c>
      <c r="F10" s="45"/>
      <c r="G10" s="75"/>
      <c r="H10" s="72"/>
      <c r="I10" s="74"/>
      <c r="J10" s="74"/>
      <c r="K10" s="74"/>
      <c r="L10" s="74"/>
      <c r="M10" s="45"/>
      <c r="N10" s="10"/>
    </row>
    <row r="11" spans="2:24" ht="33.75" customHeight="1">
      <c r="C11" s="12" t="str">
        <f>Capa!$E$12</f>
        <v>AMARSUL</v>
      </c>
      <c r="D11" s="12">
        <f>Capa!$E$14</f>
        <v>2024</v>
      </c>
      <c r="E11" s="12" t="str">
        <f>_xlfn.XLOOKUP(SUMIFS('Tabela auxiliar'!$I:$I,'Tabela auxiliar'!$C:$C,'Dados_Comp Doméstica'!C11,'Tabela auxiliar'!F:F,'Dados_Comp Doméstica'!F11),'Tabela auxiliar'!$I:$I,'Tabela auxiliar'!$E:$E,"",0,1)</f>
        <v/>
      </c>
      <c r="F11" s="45"/>
      <c r="G11" s="75"/>
      <c r="H11" s="72"/>
      <c r="I11" s="74"/>
      <c r="J11" s="74"/>
      <c r="K11" s="74"/>
      <c r="L11" s="74"/>
      <c r="M11" s="45"/>
      <c r="N11" s="10"/>
    </row>
    <row r="12" spans="2:24" ht="33.75" customHeight="1">
      <c r="C12" s="12" t="str">
        <f>Capa!$E$12</f>
        <v>AMARSUL</v>
      </c>
      <c r="D12" s="12">
        <f>Capa!$E$14</f>
        <v>2024</v>
      </c>
      <c r="E12" s="12" t="str">
        <f>_xlfn.XLOOKUP(SUMIFS('Tabela auxiliar'!$I:$I,'Tabela auxiliar'!$C:$C,'Dados_Comp Doméstica'!C12,'Tabela auxiliar'!F:F,'Dados_Comp Doméstica'!F12),'Tabela auxiliar'!$I:$I,'Tabela auxiliar'!$E:$E,"",0,1)</f>
        <v/>
      </c>
      <c r="F12" s="45"/>
      <c r="G12" s="75"/>
      <c r="H12" s="72"/>
      <c r="I12" s="74"/>
      <c r="J12" s="74"/>
      <c r="K12" s="74"/>
      <c r="L12" s="74"/>
      <c r="M12" s="45"/>
      <c r="N12" s="10"/>
    </row>
    <row r="13" spans="2:24" ht="33.75" customHeight="1">
      <c r="C13" s="12" t="str">
        <f>Capa!$E$12</f>
        <v>AMARSUL</v>
      </c>
      <c r="D13" s="12">
        <f>Capa!$E$14</f>
        <v>2024</v>
      </c>
      <c r="E13" s="12" t="str">
        <f>_xlfn.XLOOKUP(SUMIFS('Tabela auxiliar'!$I:$I,'Tabela auxiliar'!$C:$C,'Dados_Comp Doméstica'!C13,'Tabela auxiliar'!F:F,'Dados_Comp Doméstica'!F13),'Tabela auxiliar'!$I:$I,'Tabela auxiliar'!$E:$E,"",0,1)</f>
        <v/>
      </c>
      <c r="F13" s="45"/>
      <c r="G13" s="75"/>
      <c r="H13" s="72"/>
      <c r="I13" s="74"/>
      <c r="J13" s="74"/>
      <c r="K13" s="74"/>
      <c r="L13" s="74"/>
      <c r="M13" s="45"/>
      <c r="N13" s="10"/>
    </row>
    <row r="14" spans="2:24" ht="33.75" customHeight="1">
      <c r="C14" s="12" t="str">
        <f>Capa!$E$12</f>
        <v>AMARSUL</v>
      </c>
      <c r="D14" s="12">
        <f>Capa!$E$14</f>
        <v>2024</v>
      </c>
      <c r="E14" s="12" t="str">
        <f>_xlfn.XLOOKUP(SUMIFS('Tabela auxiliar'!$I:$I,'Tabela auxiliar'!$C:$C,'Dados_Comp Doméstica'!C14,'Tabela auxiliar'!F:F,'Dados_Comp Doméstica'!F14),'Tabela auxiliar'!$I:$I,'Tabela auxiliar'!$E:$E,"",0,1)</f>
        <v/>
      </c>
      <c r="F14" s="45"/>
      <c r="G14" s="75"/>
      <c r="H14" s="72"/>
      <c r="I14" s="74"/>
      <c r="J14" s="74"/>
      <c r="K14" s="74"/>
      <c r="L14" s="74"/>
      <c r="M14" s="45"/>
      <c r="N14" s="10"/>
    </row>
    <row r="15" spans="2:24" ht="33.75" customHeight="1">
      <c r="C15" s="12" t="str">
        <f>Capa!$E$12</f>
        <v>AMARSUL</v>
      </c>
      <c r="D15" s="12">
        <f>Capa!$E$14</f>
        <v>2024</v>
      </c>
      <c r="E15" s="12" t="str">
        <f>_xlfn.XLOOKUP(SUMIFS('Tabela auxiliar'!$I:$I,'Tabela auxiliar'!$C:$C,'Dados_Comp Doméstica'!C15,'Tabela auxiliar'!F:F,'Dados_Comp Doméstica'!F15),'Tabela auxiliar'!$I:$I,'Tabela auxiliar'!$E:$E,"",0,1)</f>
        <v/>
      </c>
      <c r="F15" s="45"/>
      <c r="G15" s="75"/>
      <c r="H15" s="72"/>
      <c r="I15" s="74"/>
      <c r="J15" s="74"/>
      <c r="K15" s="74"/>
      <c r="L15" s="74"/>
      <c r="M15" s="45"/>
      <c r="N15" s="10"/>
    </row>
    <row r="16" spans="2:24" ht="33.75" customHeight="1">
      <c r="C16" s="12" t="str">
        <f>Capa!$E$12</f>
        <v>AMARSUL</v>
      </c>
      <c r="D16" s="12">
        <f>Capa!$E$14</f>
        <v>2024</v>
      </c>
      <c r="E16" s="12" t="str">
        <f>_xlfn.XLOOKUP(SUMIFS('Tabela auxiliar'!$I:$I,'Tabela auxiliar'!$C:$C,'Dados_Comp Doméstica'!C16,'Tabela auxiliar'!F:F,'Dados_Comp Doméstica'!F16),'Tabela auxiliar'!$I:$I,'Tabela auxiliar'!$E:$E,"",0,1)</f>
        <v/>
      </c>
      <c r="F16" s="45"/>
      <c r="G16" s="75"/>
      <c r="H16" s="72"/>
      <c r="I16" s="74"/>
      <c r="J16" s="74"/>
      <c r="K16" s="74"/>
      <c r="L16" s="74"/>
      <c r="M16" s="45"/>
      <c r="N16" s="10"/>
    </row>
    <row r="17" spans="3:14" ht="33.75" customHeight="1">
      <c r="C17" s="12" t="str">
        <f>Capa!$E$12</f>
        <v>AMARSUL</v>
      </c>
      <c r="D17" s="12">
        <f>Capa!$E$14</f>
        <v>2024</v>
      </c>
      <c r="E17" s="12" t="str">
        <f>_xlfn.XLOOKUP(SUMIFS('Tabela auxiliar'!$I:$I,'Tabela auxiliar'!$C:$C,'Dados_Comp Doméstica'!C17,'Tabela auxiliar'!F:F,'Dados_Comp Doméstica'!F17),'Tabela auxiliar'!$I:$I,'Tabela auxiliar'!$E:$E,"",0,1)</f>
        <v/>
      </c>
      <c r="F17" s="45"/>
      <c r="G17" s="75"/>
      <c r="H17" s="72"/>
      <c r="I17" s="74"/>
      <c r="J17" s="74"/>
      <c r="K17" s="74"/>
      <c r="L17" s="74"/>
      <c r="M17" s="45"/>
      <c r="N17" s="10"/>
    </row>
    <row r="18" spans="3:14" ht="33.75" customHeight="1">
      <c r="C18" s="12" t="str">
        <f>Capa!$E$12</f>
        <v>AMARSUL</v>
      </c>
      <c r="D18" s="12">
        <f>Capa!$E$14</f>
        <v>2024</v>
      </c>
      <c r="E18" s="12" t="str">
        <f>_xlfn.XLOOKUP(SUMIFS('Tabela auxiliar'!$I:$I,'Tabela auxiliar'!$C:$C,'Dados_Comp Doméstica'!C18,'Tabela auxiliar'!F:F,'Dados_Comp Doméstica'!F18),'Tabela auxiliar'!$I:$I,'Tabela auxiliar'!$E:$E,"",0,1)</f>
        <v/>
      </c>
      <c r="F18" s="45"/>
      <c r="G18" s="75"/>
      <c r="H18" s="72"/>
      <c r="I18" s="74"/>
      <c r="J18" s="74"/>
      <c r="K18" s="74"/>
      <c r="L18" s="74"/>
      <c r="M18" s="45"/>
      <c r="N18" s="10"/>
    </row>
    <row r="19" spans="3:14" ht="33.75" customHeight="1">
      <c r="C19" s="12" t="str">
        <f>Capa!$E$12</f>
        <v>AMARSUL</v>
      </c>
      <c r="D19" s="12">
        <f>Capa!$E$14</f>
        <v>2024</v>
      </c>
      <c r="E19" s="12" t="str">
        <f>_xlfn.XLOOKUP(SUMIFS('Tabela auxiliar'!$I:$I,'Tabela auxiliar'!$C:$C,'Dados_Comp Doméstica'!C19,'Tabela auxiliar'!F:F,'Dados_Comp Doméstica'!F19),'Tabela auxiliar'!$I:$I,'Tabela auxiliar'!$E:$E,"",0,1)</f>
        <v/>
      </c>
      <c r="F19" s="45"/>
      <c r="G19" s="75"/>
      <c r="H19" s="72"/>
      <c r="I19" s="74"/>
      <c r="J19" s="74"/>
      <c r="K19" s="74"/>
      <c r="L19" s="74"/>
      <c r="M19" s="45"/>
      <c r="N19" s="10"/>
    </row>
    <row r="20" spans="3:14" ht="33.75" customHeight="1">
      <c r="C20" s="12" t="str">
        <f>Capa!$E$12</f>
        <v>AMARSUL</v>
      </c>
      <c r="D20" s="12">
        <f>Capa!$E$14</f>
        <v>2024</v>
      </c>
      <c r="E20" s="12" t="str">
        <f>_xlfn.XLOOKUP(SUMIFS('Tabela auxiliar'!$I:$I,'Tabela auxiliar'!$C:$C,'Dados_Comp Doméstica'!C20,'Tabela auxiliar'!F:F,'Dados_Comp Doméstica'!F20),'Tabela auxiliar'!$I:$I,'Tabela auxiliar'!$E:$E,"",0,1)</f>
        <v/>
      </c>
      <c r="F20" s="45"/>
      <c r="G20" s="75"/>
      <c r="H20" s="72"/>
      <c r="I20" s="74"/>
      <c r="J20" s="74"/>
      <c r="K20" s="74"/>
      <c r="L20" s="74"/>
      <c r="M20" s="45"/>
      <c r="N20" s="10"/>
    </row>
    <row r="21" spans="3:14" ht="33.75" customHeight="1">
      <c r="C21" s="12" t="str">
        <f>Capa!$E$12</f>
        <v>AMARSUL</v>
      </c>
      <c r="D21" s="12">
        <f>Capa!$E$14</f>
        <v>2024</v>
      </c>
      <c r="E21" s="12" t="str">
        <f>_xlfn.XLOOKUP(SUMIFS('Tabela auxiliar'!$I:$I,'Tabela auxiliar'!$C:$C,'Dados_Comp Doméstica'!C21,'Tabela auxiliar'!F:F,'Dados_Comp Doméstica'!F21),'Tabela auxiliar'!$I:$I,'Tabela auxiliar'!$E:$E,"",0,1)</f>
        <v/>
      </c>
      <c r="F21" s="45"/>
      <c r="G21" s="75"/>
      <c r="H21" s="72"/>
      <c r="I21" s="74"/>
      <c r="J21" s="74"/>
      <c r="K21" s="74"/>
      <c r="L21" s="74"/>
      <c r="M21" s="45"/>
      <c r="N21" s="10"/>
    </row>
    <row r="22" spans="3:14" ht="33.75" customHeight="1">
      <c r="C22" s="12" t="str">
        <f>Capa!$E$12</f>
        <v>AMARSUL</v>
      </c>
      <c r="D22" s="12">
        <f>Capa!$E$14</f>
        <v>2024</v>
      </c>
      <c r="E22" s="12" t="str">
        <f>_xlfn.XLOOKUP(SUMIFS('Tabela auxiliar'!$I:$I,'Tabela auxiliar'!$C:$C,'Dados_Comp Doméstica'!C22,'Tabela auxiliar'!F:F,'Dados_Comp Doméstica'!F22),'Tabela auxiliar'!$I:$I,'Tabela auxiliar'!$E:$E,"",0,1)</f>
        <v/>
      </c>
      <c r="F22" s="45"/>
      <c r="G22" s="75"/>
      <c r="H22" s="72"/>
      <c r="I22" s="74"/>
      <c r="J22" s="74"/>
      <c r="K22" s="74"/>
      <c r="L22" s="74"/>
      <c r="M22" s="45"/>
      <c r="N22" s="10"/>
    </row>
    <row r="23" spans="3:14" ht="33.75" customHeight="1">
      <c r="C23" s="12" t="str">
        <f>Capa!$E$12</f>
        <v>AMARSUL</v>
      </c>
      <c r="D23" s="12">
        <f>Capa!$E$14</f>
        <v>2024</v>
      </c>
      <c r="E23" s="12" t="str">
        <f>_xlfn.XLOOKUP(SUMIFS('Tabela auxiliar'!$I:$I,'Tabela auxiliar'!$C:$C,'Dados_Comp Doméstica'!C23,'Tabela auxiliar'!F:F,'Dados_Comp Doméstica'!F23),'Tabela auxiliar'!$I:$I,'Tabela auxiliar'!$E:$E,"",0,1)</f>
        <v/>
      </c>
      <c r="F23" s="45"/>
      <c r="G23" s="75"/>
      <c r="H23" s="72"/>
      <c r="I23" s="74"/>
      <c r="J23" s="74"/>
      <c r="K23" s="74"/>
      <c r="L23" s="74"/>
      <c r="M23" s="45"/>
      <c r="N23" s="10"/>
    </row>
    <row r="24" spans="3:14" ht="33.75" customHeight="1">
      <c r="C24" s="12" t="str">
        <f>Capa!$E$12</f>
        <v>AMARSUL</v>
      </c>
      <c r="D24" s="12">
        <f>Capa!$E$14</f>
        <v>2024</v>
      </c>
      <c r="E24" s="12" t="str">
        <f>_xlfn.XLOOKUP(SUMIFS('Tabela auxiliar'!$I:$I,'Tabela auxiliar'!$C:$C,'Dados_Comp Doméstica'!C24,'Tabela auxiliar'!F:F,'Dados_Comp Doméstica'!F24),'Tabela auxiliar'!$I:$I,'Tabela auxiliar'!$E:$E,"",0,1)</f>
        <v/>
      </c>
      <c r="F24" s="45"/>
      <c r="G24" s="75"/>
      <c r="H24" s="72"/>
      <c r="I24" s="74"/>
      <c r="J24" s="74"/>
      <c r="K24" s="74"/>
      <c r="L24" s="74"/>
      <c r="M24" s="45"/>
      <c r="N24" s="10"/>
    </row>
    <row r="25" spans="3:14" ht="33.75" customHeight="1">
      <c r="C25" s="12" t="str">
        <f>Capa!$E$12</f>
        <v>AMARSUL</v>
      </c>
      <c r="D25" s="12">
        <f>Capa!$E$14</f>
        <v>2024</v>
      </c>
      <c r="E25" s="12" t="str">
        <f>_xlfn.XLOOKUP(SUMIFS('Tabela auxiliar'!$I:$I,'Tabela auxiliar'!$C:$C,'Dados_Comp Doméstica'!C25,'Tabela auxiliar'!F:F,'Dados_Comp Doméstica'!F25),'Tabela auxiliar'!$I:$I,'Tabela auxiliar'!$E:$E,"",0,1)</f>
        <v/>
      </c>
      <c r="F25" s="45"/>
      <c r="G25" s="75"/>
      <c r="H25" s="72"/>
      <c r="I25" s="74"/>
      <c r="J25" s="74"/>
      <c r="K25" s="74"/>
      <c r="L25" s="74"/>
      <c r="M25" s="45"/>
      <c r="N25" s="10"/>
    </row>
    <row r="26" spans="3:14" ht="33.75" customHeight="1">
      <c r="C26" s="12" t="str">
        <f>Capa!$E$12</f>
        <v>AMARSUL</v>
      </c>
      <c r="D26" s="12">
        <f>Capa!$E$14</f>
        <v>2024</v>
      </c>
      <c r="E26" s="12" t="str">
        <f>_xlfn.XLOOKUP(SUMIFS('Tabela auxiliar'!$I:$I,'Tabela auxiliar'!$C:$C,'Dados_Comp Doméstica'!C26,'Tabela auxiliar'!F:F,'Dados_Comp Doméstica'!F26),'Tabela auxiliar'!$I:$I,'Tabela auxiliar'!$E:$E,"",0,1)</f>
        <v/>
      </c>
      <c r="F26" s="45"/>
      <c r="G26" s="75"/>
      <c r="H26" s="72"/>
      <c r="I26" s="74"/>
      <c r="J26" s="74"/>
      <c r="K26" s="74"/>
      <c r="L26" s="74"/>
      <c r="M26" s="45"/>
      <c r="N26" s="10"/>
    </row>
    <row r="27" spans="3:14" ht="33.75" customHeight="1">
      <c r="C27" s="12" t="str">
        <f>Capa!$E$12</f>
        <v>AMARSUL</v>
      </c>
      <c r="D27" s="12">
        <f>Capa!$E$14</f>
        <v>2024</v>
      </c>
      <c r="E27" s="12" t="str">
        <f>_xlfn.XLOOKUP(SUMIFS('Tabela auxiliar'!$I:$I,'Tabela auxiliar'!$C:$C,'Dados_Comp Doméstica'!C27,'Tabela auxiliar'!F:F,'Dados_Comp Doméstica'!F27),'Tabela auxiliar'!$I:$I,'Tabela auxiliar'!$E:$E,"",0,1)</f>
        <v/>
      </c>
      <c r="F27" s="45"/>
      <c r="G27" s="75"/>
      <c r="H27" s="72"/>
      <c r="I27" s="74"/>
      <c r="J27" s="74"/>
      <c r="K27" s="74"/>
      <c r="L27" s="74"/>
      <c r="M27" s="45"/>
      <c r="N27" s="10"/>
    </row>
    <row r="28" spans="3:14" ht="33.75" customHeight="1">
      <c r="C28" s="12" t="str">
        <f>Capa!$E$12</f>
        <v>AMARSUL</v>
      </c>
      <c r="D28" s="12">
        <f>Capa!$E$14</f>
        <v>2024</v>
      </c>
      <c r="E28" s="12" t="str">
        <f>_xlfn.XLOOKUP(SUMIFS('Tabela auxiliar'!$I:$I,'Tabela auxiliar'!$C:$C,'Dados_Comp Doméstica'!C28,'Tabela auxiliar'!F:F,'Dados_Comp Doméstica'!F28),'Tabela auxiliar'!$I:$I,'Tabela auxiliar'!$E:$E,"",0,1)</f>
        <v/>
      </c>
      <c r="F28" s="45"/>
      <c r="G28" s="75"/>
      <c r="H28" s="72"/>
      <c r="I28" s="74"/>
      <c r="J28" s="74"/>
      <c r="K28" s="74"/>
      <c r="L28" s="74"/>
      <c r="M28" s="45"/>
      <c r="N28" s="10"/>
    </row>
    <row r="29" spans="3:14" ht="33.75" customHeight="1">
      <c r="C29" s="12" t="str">
        <f>Capa!$E$12</f>
        <v>AMARSUL</v>
      </c>
      <c r="D29" s="12">
        <f>Capa!$E$14</f>
        <v>2024</v>
      </c>
      <c r="E29" s="12" t="str">
        <f>_xlfn.XLOOKUP(SUMIFS('Tabela auxiliar'!$I:$I,'Tabela auxiliar'!$C:$C,'Dados_Comp Doméstica'!C29,'Tabela auxiliar'!F:F,'Dados_Comp Doméstica'!F29),'Tabela auxiliar'!$I:$I,'Tabela auxiliar'!$E:$E,"",0,1)</f>
        <v/>
      </c>
      <c r="F29" s="45"/>
      <c r="G29" s="75"/>
      <c r="H29" s="72"/>
      <c r="I29" s="74"/>
      <c r="J29" s="74"/>
      <c r="K29" s="74"/>
      <c r="L29" s="74"/>
      <c r="M29" s="45"/>
      <c r="N29" s="10"/>
    </row>
    <row r="30" spans="3:14" ht="33.75" customHeight="1">
      <c r="C30" s="12" t="str">
        <f>Capa!$E$12</f>
        <v>AMARSUL</v>
      </c>
      <c r="D30" s="12">
        <f>Capa!$E$14</f>
        <v>2024</v>
      </c>
      <c r="E30" s="12" t="str">
        <f>_xlfn.XLOOKUP(SUMIFS('Tabela auxiliar'!$I:$I,'Tabela auxiliar'!$C:$C,'Dados_Comp Doméstica'!C30,'Tabela auxiliar'!F:F,'Dados_Comp Doméstica'!F30),'Tabela auxiliar'!$I:$I,'Tabela auxiliar'!$E:$E,"",0,1)</f>
        <v/>
      </c>
      <c r="F30" s="45"/>
      <c r="G30" s="75"/>
      <c r="H30" s="72"/>
      <c r="I30" s="74"/>
      <c r="J30" s="74"/>
      <c r="K30" s="74"/>
      <c r="L30" s="74"/>
      <c r="M30" s="45"/>
      <c r="N30" s="10"/>
    </row>
    <row r="31" spans="3:14" ht="33.75" customHeight="1">
      <c r="C31" s="12" t="str">
        <f>Capa!$E$12</f>
        <v>AMARSUL</v>
      </c>
      <c r="D31" s="12">
        <f>Capa!$E$14</f>
        <v>2024</v>
      </c>
      <c r="E31" s="12" t="str">
        <f>_xlfn.XLOOKUP(SUMIFS('Tabela auxiliar'!$I:$I,'Tabela auxiliar'!$C:$C,'Dados_Comp Doméstica'!C31,'Tabela auxiliar'!F:F,'Dados_Comp Doméstica'!F31),'Tabela auxiliar'!$I:$I,'Tabela auxiliar'!$E:$E,"",0,1)</f>
        <v/>
      </c>
      <c r="F31" s="45"/>
      <c r="G31" s="75"/>
      <c r="H31" s="72"/>
      <c r="I31" s="74"/>
      <c r="J31" s="74"/>
      <c r="K31" s="74"/>
      <c r="L31" s="74"/>
      <c r="M31" s="45"/>
      <c r="N31" s="10"/>
    </row>
    <row r="32" spans="3:14" ht="33.75" customHeight="1">
      <c r="C32" s="12" t="str">
        <f>Capa!$E$12</f>
        <v>AMARSUL</v>
      </c>
      <c r="D32" s="12">
        <f>Capa!$E$14</f>
        <v>2024</v>
      </c>
      <c r="E32" s="12" t="str">
        <f>_xlfn.XLOOKUP(SUMIFS('Tabela auxiliar'!$I:$I,'Tabela auxiliar'!$C:$C,'Dados_Comp Doméstica'!C32,'Tabela auxiliar'!F:F,'Dados_Comp Doméstica'!F32),'Tabela auxiliar'!$I:$I,'Tabela auxiliar'!$E:$E,"",0,1)</f>
        <v/>
      </c>
      <c r="F32" s="45"/>
      <c r="G32" s="75"/>
      <c r="H32" s="72"/>
      <c r="I32" s="74"/>
      <c r="J32" s="74"/>
      <c r="K32" s="74"/>
      <c r="L32" s="74"/>
      <c r="M32" s="45"/>
      <c r="N32" s="10"/>
    </row>
    <row r="33" spans="3:14" ht="33.75" customHeight="1">
      <c r="C33" s="12" t="str">
        <f>Capa!$E$12</f>
        <v>AMARSUL</v>
      </c>
      <c r="D33" s="12">
        <f>Capa!$E$14</f>
        <v>2024</v>
      </c>
      <c r="E33" s="12" t="str">
        <f>_xlfn.XLOOKUP(SUMIFS('Tabela auxiliar'!$I:$I,'Tabela auxiliar'!$C:$C,'Dados_Comp Doméstica'!C33,'Tabela auxiliar'!F:F,'Dados_Comp Doméstica'!F33),'Tabela auxiliar'!$I:$I,'Tabela auxiliar'!$E:$E,"",0,1)</f>
        <v/>
      </c>
      <c r="F33" s="45"/>
      <c r="G33" s="75"/>
      <c r="H33" s="72"/>
      <c r="I33" s="74"/>
      <c r="J33" s="74"/>
      <c r="K33" s="74"/>
      <c r="L33" s="74"/>
      <c r="M33" s="45"/>
      <c r="N33" s="10"/>
    </row>
    <row r="34" spans="3:14" ht="33.75" customHeight="1">
      <c r="C34" s="12" t="str">
        <f>Capa!$E$12</f>
        <v>AMARSUL</v>
      </c>
      <c r="D34" s="12">
        <f>Capa!$E$14</f>
        <v>2024</v>
      </c>
      <c r="E34" s="12" t="str">
        <f>_xlfn.XLOOKUP(SUMIFS('Tabela auxiliar'!$I:$I,'Tabela auxiliar'!$C:$C,'Dados_Comp Doméstica'!C34,'Tabela auxiliar'!F:F,'Dados_Comp Doméstica'!F34),'Tabela auxiliar'!$I:$I,'Tabela auxiliar'!$E:$E,"",0,1)</f>
        <v/>
      </c>
      <c r="F34" s="45"/>
      <c r="G34" s="75"/>
      <c r="H34" s="72"/>
      <c r="I34" s="74"/>
      <c r="J34" s="74"/>
      <c r="K34" s="74"/>
      <c r="L34" s="74"/>
      <c r="M34" s="45"/>
      <c r="N34" s="10"/>
    </row>
    <row r="35" spans="3:14" ht="38.25" customHeight="1">
      <c r="C35" s="12" t="str">
        <f>Capa!$E$12</f>
        <v>AMARSUL</v>
      </c>
      <c r="D35" s="12">
        <f>Capa!$E$14</f>
        <v>2024</v>
      </c>
      <c r="E35" s="12" t="str">
        <f>_xlfn.XLOOKUP(SUMIFS('Tabela auxiliar'!$I:$I,'Tabela auxiliar'!$C:$C,'Dados_Comp Doméstica'!C35,'Tabela auxiliar'!F:F,'Dados_Comp Doméstica'!F35),'Tabela auxiliar'!$I:$I,'Tabela auxiliar'!$E:$E,"",0,1)</f>
        <v/>
      </c>
      <c r="F35" s="45"/>
      <c r="G35" s="75"/>
      <c r="H35" s="72"/>
      <c r="I35" s="74"/>
      <c r="J35" s="74"/>
      <c r="K35" s="74"/>
      <c r="L35" s="74"/>
      <c r="M35" s="45"/>
      <c r="N35" s="10"/>
    </row>
    <row r="36" spans="3:14" ht="5.25" customHeight="1">
      <c r="G36" s="6"/>
      <c r="H36" s="6"/>
      <c r="I36" s="6"/>
      <c r="J36" s="6"/>
      <c r="K36" s="6"/>
      <c r="L36" s="6"/>
    </row>
  </sheetData>
  <sheetProtection algorithmName="SHA-512" hashValue="8IwDHl9pIbdPicvCDoFuNxcwq7eM/mxFhXXonjA8iXQG+6492WDzTdDMhBkES2bjeosXSPOm0qqANJbwgH+2wQ==" saltValue="EREdq8MJWyxBw0ppSrtNiQ==" spinCount="100000" sheet="1" objects="1" scenarios="1"/>
  <mergeCells count="1">
    <mergeCell ref="B2:N2"/>
  </mergeCells>
  <phoneticPr fontId="4" type="noConversion"/>
  <dataValidations count="3">
    <dataValidation type="whole" allowBlank="1" showInputMessage="1" showErrorMessage="1" error="A informação indicada não é um número inteiro." sqref="I6:L35 G6" xr:uid="{05C3056C-9CD7-4316-A5AE-688B454E14BF}">
      <formula1>0</formula1>
      <formula2>999999999999999</formula2>
    </dataValidation>
    <dataValidation type="decimal" allowBlank="1" showInputMessage="1" showErrorMessage="1" error="A informação indicada não é um número." sqref="H6:H35" xr:uid="{12D7AFB1-1938-4FCB-B13C-8C5B5C7B7B45}">
      <formula1>0</formula1>
      <formula2>999999999999999</formula2>
    </dataValidation>
    <dataValidation type="custom" errorStyle="warning" allowBlank="1" showInputMessage="1" showErrorMessage="1" error="Existe informação em falta na linha anterior. Por favor confirme o preenchimento de todos os campos antes de submeter." sqref="G7:G35" xr:uid="{4BC4723F-E2BE-4E76-9A0D-BF22A74E330D}">
      <formula1>COUNTBLANK(F6:M6)=0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5" max="1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2C46C1-E191-46C3-9E08-FFDB1634835E}">
          <x14:formula1>
            <xm:f>'Listas Ocultas'!$J$2:$J$5</xm:f>
          </x14:formula1>
          <xm:sqref>M6:M35</xm:sqref>
        </x14:dataValidation>
        <x14:dataValidation type="list" allowBlank="1" showInputMessage="1" showErrorMessage="1" xr:uid="{0F2968C6-EBB1-400C-BAB5-C3A546EBF4DA}">
          <x14:formula1>
            <xm:f>OFFSET('Listas Ocultas'!$R$5,0,0,COUNTIF('Listas Ocultas'!$R$5:$R$540,"*"))</xm:f>
          </x14:formula1>
          <xm:sqref>F6:F35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40"/>
  <sheetViews>
    <sheetView showGridLines="0" zoomScaleNormal="100" zoomScaleSheetLayoutView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F7" sqref="F7"/>
    </sheetView>
  </sheetViews>
  <sheetFormatPr defaultRowHeight="14.4"/>
  <cols>
    <col min="1" max="1" width="1.44140625" customWidth="1"/>
    <col min="2" max="2" width="2.109375" customWidth="1"/>
    <col min="3" max="3" width="9.88671875" hidden="1" customWidth="1"/>
    <col min="4" max="4" width="6.88671875" hidden="1" customWidth="1"/>
    <col min="5" max="5" width="17.5546875" hidden="1" customWidth="1"/>
    <col min="6" max="6" width="20.6640625" customWidth="1"/>
    <col min="7" max="7" width="31.6640625" customWidth="1"/>
    <col min="8" max="9" width="15.33203125" customWidth="1"/>
    <col min="10" max="10" width="11.6640625" customWidth="1"/>
    <col min="11" max="11" width="14.88671875" customWidth="1"/>
    <col min="12" max="12" width="11.6640625" customWidth="1"/>
    <col min="13" max="13" width="12.6640625" customWidth="1"/>
    <col min="14" max="14" width="11.109375" hidden="1" customWidth="1"/>
    <col min="15" max="15" width="12.33203125" customWidth="1"/>
    <col min="16" max="16" width="14.6640625" customWidth="1"/>
    <col min="17" max="17" width="14.88671875" customWidth="1"/>
    <col min="18" max="18" width="12.33203125" customWidth="1"/>
    <col min="19" max="20" width="14.6640625" customWidth="1"/>
    <col min="21" max="21" width="21.88671875" customWidth="1"/>
    <col min="22" max="22" width="14.6640625" customWidth="1"/>
    <col min="23" max="23" width="1.88671875" customWidth="1"/>
    <col min="24" max="24" width="1.33203125" customWidth="1"/>
    <col min="25" max="25" width="11.33203125" hidden="1" customWidth="1"/>
    <col min="26" max="26" width="13.109375" customWidth="1"/>
    <col min="27" max="27" width="10.6640625" customWidth="1"/>
    <col min="28" max="28" width="12.109375" customWidth="1"/>
    <col min="29" max="30" width="11.5546875" customWidth="1"/>
  </cols>
  <sheetData>
    <row r="1" spans="2:26" ht="6" customHeight="1"/>
    <row r="2" spans="2:26">
      <c r="B2" s="101" t="s">
        <v>37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38"/>
    </row>
    <row r="3" spans="2:26" ht="6.75" customHeight="1">
      <c r="L3" s="7"/>
      <c r="W3" s="38"/>
      <c r="X3" s="38"/>
    </row>
    <row r="4" spans="2:26" ht="27" customHeight="1">
      <c r="C4" s="104" t="s">
        <v>23</v>
      </c>
      <c r="D4" s="104" t="s">
        <v>24</v>
      </c>
      <c r="E4" s="104" t="s">
        <v>3047</v>
      </c>
      <c r="F4" s="102" t="s">
        <v>31</v>
      </c>
      <c r="G4" s="102" t="s">
        <v>38</v>
      </c>
      <c r="H4" s="105" t="s">
        <v>39</v>
      </c>
      <c r="I4" s="105"/>
      <c r="J4" s="105" t="s">
        <v>3117</v>
      </c>
      <c r="K4" s="105"/>
      <c r="L4" s="105"/>
      <c r="M4" s="102" t="s">
        <v>3120</v>
      </c>
      <c r="N4" s="106" t="s">
        <v>3121</v>
      </c>
      <c r="O4" s="102" t="s">
        <v>40</v>
      </c>
      <c r="P4" s="102" t="s">
        <v>3118</v>
      </c>
      <c r="Q4" s="102" t="s">
        <v>3111</v>
      </c>
      <c r="R4" s="102" t="s">
        <v>3110</v>
      </c>
      <c r="S4" s="102" t="s">
        <v>3112</v>
      </c>
      <c r="T4" s="102" t="s">
        <v>3119</v>
      </c>
      <c r="U4" s="102" t="s">
        <v>41</v>
      </c>
      <c r="V4" s="102" t="s">
        <v>32</v>
      </c>
    </row>
    <row r="5" spans="2:26" ht="21.75" customHeight="1">
      <c r="C5" s="104"/>
      <c r="D5" s="104"/>
      <c r="E5" s="104"/>
      <c r="F5" s="103"/>
      <c r="G5" s="103"/>
      <c r="H5" s="4" t="s">
        <v>42</v>
      </c>
      <c r="I5" s="4" t="s">
        <v>43</v>
      </c>
      <c r="J5" s="39" t="s">
        <v>44</v>
      </c>
      <c r="K5" s="40" t="s">
        <v>45</v>
      </c>
      <c r="L5" s="40" t="s">
        <v>46</v>
      </c>
      <c r="M5" s="103"/>
      <c r="N5" s="107"/>
      <c r="O5" s="103"/>
      <c r="P5" s="103"/>
      <c r="Q5" s="103"/>
      <c r="R5" s="103"/>
      <c r="S5" s="103"/>
      <c r="T5" s="103"/>
      <c r="U5" s="103"/>
      <c r="V5" s="103"/>
    </row>
    <row r="6" spans="2:26" ht="17.25" hidden="1" customHeight="1">
      <c r="C6" s="20" t="s">
        <v>7</v>
      </c>
      <c r="D6" s="20" t="s">
        <v>7</v>
      </c>
      <c r="E6" s="20" t="s">
        <v>7</v>
      </c>
      <c r="F6" s="4" t="s">
        <v>33</v>
      </c>
      <c r="G6" s="4" t="s">
        <v>47</v>
      </c>
      <c r="H6" s="4" t="s">
        <v>29</v>
      </c>
      <c r="I6" s="4" t="s">
        <v>29</v>
      </c>
      <c r="J6" s="4" t="s">
        <v>29</v>
      </c>
      <c r="K6" s="4" t="s">
        <v>29</v>
      </c>
      <c r="L6" s="4" t="s">
        <v>29</v>
      </c>
      <c r="M6" s="4" t="s">
        <v>29</v>
      </c>
      <c r="N6" s="20" t="s">
        <v>7</v>
      </c>
      <c r="O6" s="4" t="s">
        <v>48</v>
      </c>
      <c r="P6" s="4" t="s">
        <v>29</v>
      </c>
      <c r="Q6" s="4" t="s">
        <v>29</v>
      </c>
      <c r="R6" s="4" t="s">
        <v>29</v>
      </c>
      <c r="S6" s="4" t="s">
        <v>29</v>
      </c>
      <c r="T6" s="4" t="s">
        <v>29</v>
      </c>
      <c r="U6" s="4" t="s">
        <v>49</v>
      </c>
      <c r="V6" s="4" t="s">
        <v>34</v>
      </c>
      <c r="Y6" s="4" t="s">
        <v>1</v>
      </c>
    </row>
    <row r="7" spans="2:26" ht="34.200000000000003" customHeight="1">
      <c r="C7" s="12" t="str">
        <f>Capa!$E$12</f>
        <v>AMARSUL</v>
      </c>
      <c r="D7" s="12">
        <f>Capa!$E$14</f>
        <v>2024</v>
      </c>
      <c r="E7" s="12" t="str">
        <f>_xlfn.XLOOKUP(SUMIFS('Tabela auxiliar'!$I:$I,'Tabela auxiliar'!$C:$C,'Dados_Comp Comunitária'!C7,'Tabela auxiliar'!F:F,'Dados_Comp Comunitária'!F7),'Tabela auxiliar'!$I:$I,'Tabela auxiliar'!$E:$E,"",0,1)</f>
        <v/>
      </c>
      <c r="F7" s="45"/>
      <c r="G7" s="43"/>
      <c r="H7" s="72"/>
      <c r="I7" s="72"/>
      <c r="J7" s="75"/>
      <c r="K7" s="75"/>
      <c r="L7" s="75"/>
      <c r="M7" s="72"/>
      <c r="N7" s="11">
        <f t="shared" ref="N7:N13" si="0">IF(J7&gt;0,1,0)</f>
        <v>0</v>
      </c>
      <c r="O7" s="69"/>
      <c r="P7" s="75"/>
      <c r="Q7" s="75"/>
      <c r="R7" s="75"/>
      <c r="S7" s="75"/>
      <c r="T7" s="72"/>
      <c r="U7" s="70"/>
      <c r="V7" s="70"/>
      <c r="W7" s="10"/>
      <c r="X7" s="10"/>
      <c r="Z7" s="18"/>
    </row>
    <row r="8" spans="2:26" ht="34.200000000000003" customHeight="1">
      <c r="C8" s="12" t="str">
        <f>Capa!$E$12</f>
        <v>AMARSUL</v>
      </c>
      <c r="D8" s="12">
        <f>Capa!$E$14</f>
        <v>2024</v>
      </c>
      <c r="E8" s="12" t="str">
        <f>_xlfn.XLOOKUP(SUMIFS('Tabela auxiliar'!$I:$I,'Tabela auxiliar'!$C:$C,'Dados_Comp Comunitária'!C8,'Tabela auxiliar'!F:F,'Dados_Comp Comunitária'!F8),'Tabela auxiliar'!$I:$I,'Tabela auxiliar'!$E:$E,"",0,1)</f>
        <v/>
      </c>
      <c r="F8" s="45"/>
      <c r="G8" s="43"/>
      <c r="H8" s="72"/>
      <c r="I8" s="72"/>
      <c r="J8" s="75"/>
      <c r="K8" s="75"/>
      <c r="L8" s="75"/>
      <c r="M8" s="72"/>
      <c r="N8" s="11">
        <f t="shared" si="0"/>
        <v>0</v>
      </c>
      <c r="O8" s="69"/>
      <c r="P8" s="75"/>
      <c r="Q8" s="75"/>
      <c r="R8" s="75"/>
      <c r="S8" s="75"/>
      <c r="T8" s="72"/>
      <c r="U8" s="70"/>
      <c r="V8" s="70"/>
      <c r="X8" s="10"/>
    </row>
    <row r="9" spans="2:26" ht="34.200000000000003" customHeight="1">
      <c r="C9" s="12" t="str">
        <f>Capa!$E$12</f>
        <v>AMARSUL</v>
      </c>
      <c r="D9" s="12">
        <f>Capa!$E$14</f>
        <v>2024</v>
      </c>
      <c r="E9" s="12" t="str">
        <f>_xlfn.XLOOKUP(SUMIFS('Tabela auxiliar'!$I:$I,'Tabela auxiliar'!$C:$C,'Dados_Comp Comunitária'!C9,'Tabela auxiliar'!F:F,'Dados_Comp Comunitária'!F9),'Tabela auxiliar'!$I:$I,'Tabela auxiliar'!$E:$E,"",0,1)</f>
        <v/>
      </c>
      <c r="F9" s="45"/>
      <c r="G9" s="43"/>
      <c r="H9" s="72"/>
      <c r="I9" s="72"/>
      <c r="J9" s="75"/>
      <c r="K9" s="75"/>
      <c r="L9" s="75"/>
      <c r="M9" s="72"/>
      <c r="N9" s="11">
        <f t="shared" si="0"/>
        <v>0</v>
      </c>
      <c r="O9" s="69"/>
      <c r="P9" s="75"/>
      <c r="Q9" s="75"/>
      <c r="R9" s="75"/>
      <c r="S9" s="75"/>
      <c r="T9" s="72"/>
      <c r="U9" s="70"/>
      <c r="V9" s="70"/>
      <c r="W9" s="10"/>
      <c r="X9" s="10"/>
    </row>
    <row r="10" spans="2:26" ht="34.200000000000003" customHeight="1">
      <c r="C10" s="12" t="str">
        <f>Capa!$E$12</f>
        <v>AMARSUL</v>
      </c>
      <c r="D10" s="12">
        <f>Capa!$E$14</f>
        <v>2024</v>
      </c>
      <c r="E10" s="12" t="str">
        <f>_xlfn.XLOOKUP(SUMIFS('Tabela auxiliar'!$I:$I,'Tabela auxiliar'!$C:$C,'Dados_Comp Comunitária'!C10,'Tabela auxiliar'!F:F,'Dados_Comp Comunitária'!F10),'Tabela auxiliar'!$I:$I,'Tabela auxiliar'!$E:$E,"",0,1)</f>
        <v/>
      </c>
      <c r="F10" s="45"/>
      <c r="G10" s="43"/>
      <c r="H10" s="72"/>
      <c r="I10" s="72"/>
      <c r="J10" s="75"/>
      <c r="K10" s="75"/>
      <c r="L10" s="75"/>
      <c r="M10" s="72"/>
      <c r="N10" s="11">
        <f t="shared" si="0"/>
        <v>0</v>
      </c>
      <c r="O10" s="69"/>
      <c r="P10" s="75"/>
      <c r="Q10" s="75"/>
      <c r="R10" s="75"/>
      <c r="S10" s="75"/>
      <c r="T10" s="72"/>
      <c r="U10" s="70"/>
      <c r="V10" s="70"/>
      <c r="W10" s="10"/>
      <c r="X10" s="10"/>
    </row>
    <row r="11" spans="2:26" ht="34.200000000000003" customHeight="1">
      <c r="C11" s="12" t="str">
        <f>Capa!$E$12</f>
        <v>AMARSUL</v>
      </c>
      <c r="D11" s="12">
        <f>Capa!$E$14</f>
        <v>2024</v>
      </c>
      <c r="E11" s="12" t="str">
        <f>_xlfn.XLOOKUP(SUMIFS('Tabela auxiliar'!$I:$I,'Tabela auxiliar'!$C:$C,'Dados_Comp Comunitária'!C11,'Tabela auxiliar'!F:F,'Dados_Comp Comunitária'!F11),'Tabela auxiliar'!$I:$I,'Tabela auxiliar'!$E:$E,"",0,1)</f>
        <v/>
      </c>
      <c r="F11" s="45"/>
      <c r="G11" s="43"/>
      <c r="H11" s="72"/>
      <c r="I11" s="72"/>
      <c r="J11" s="75"/>
      <c r="K11" s="75"/>
      <c r="L11" s="75"/>
      <c r="M11" s="72"/>
      <c r="N11" s="11">
        <f t="shared" si="0"/>
        <v>0</v>
      </c>
      <c r="O11" s="69"/>
      <c r="P11" s="75"/>
      <c r="Q11" s="75"/>
      <c r="R11" s="75"/>
      <c r="S11" s="75"/>
      <c r="T11" s="72"/>
      <c r="U11" s="70"/>
      <c r="V11" s="70"/>
      <c r="W11" s="10"/>
      <c r="X11" s="10"/>
    </row>
    <row r="12" spans="2:26" ht="34.200000000000003" customHeight="1">
      <c r="C12" s="12" t="str">
        <f>Capa!$E$12</f>
        <v>AMARSUL</v>
      </c>
      <c r="D12" s="12">
        <f>Capa!$E$14</f>
        <v>2024</v>
      </c>
      <c r="E12" s="12" t="str">
        <f>_xlfn.XLOOKUP(SUMIFS('Tabela auxiliar'!$I:$I,'Tabela auxiliar'!$C:$C,'Dados_Comp Comunitária'!C12,'Tabela auxiliar'!F:F,'Dados_Comp Comunitária'!F12),'Tabela auxiliar'!$I:$I,'Tabela auxiliar'!$E:$E,"",0,1)</f>
        <v/>
      </c>
      <c r="F12" s="45"/>
      <c r="G12" s="43"/>
      <c r="H12" s="72"/>
      <c r="I12" s="72"/>
      <c r="J12" s="75"/>
      <c r="K12" s="75"/>
      <c r="L12" s="75"/>
      <c r="M12" s="72"/>
      <c r="N12" s="11">
        <f t="shared" si="0"/>
        <v>0</v>
      </c>
      <c r="O12" s="69"/>
      <c r="P12" s="75"/>
      <c r="Q12" s="75"/>
      <c r="R12" s="75"/>
      <c r="S12" s="75"/>
      <c r="T12" s="72"/>
      <c r="U12" s="70"/>
      <c r="V12" s="70"/>
      <c r="W12" s="10"/>
      <c r="X12" s="10"/>
    </row>
    <row r="13" spans="2:26" ht="34.200000000000003" customHeight="1">
      <c r="C13" s="12" t="str">
        <f>Capa!$E$12</f>
        <v>AMARSUL</v>
      </c>
      <c r="D13" s="12">
        <f>Capa!$E$14</f>
        <v>2024</v>
      </c>
      <c r="E13" s="12" t="str">
        <f>_xlfn.XLOOKUP(SUMIFS('Tabela auxiliar'!$I:$I,'Tabela auxiliar'!$C:$C,'Dados_Comp Comunitária'!C13,'Tabela auxiliar'!F:F,'Dados_Comp Comunitária'!F13),'Tabela auxiliar'!$I:$I,'Tabela auxiliar'!$E:$E,"",0,1)</f>
        <v/>
      </c>
      <c r="F13" s="45"/>
      <c r="G13" s="43"/>
      <c r="H13" s="72"/>
      <c r="I13" s="72"/>
      <c r="J13" s="75"/>
      <c r="K13" s="75"/>
      <c r="L13" s="75"/>
      <c r="M13" s="72"/>
      <c r="N13" s="11">
        <f t="shared" si="0"/>
        <v>0</v>
      </c>
      <c r="O13" s="69"/>
      <c r="P13" s="75"/>
      <c r="Q13" s="75"/>
      <c r="R13" s="75"/>
      <c r="S13" s="75"/>
      <c r="T13" s="72"/>
      <c r="U13" s="70"/>
      <c r="V13" s="70"/>
      <c r="W13" s="10"/>
      <c r="X13" s="10"/>
    </row>
    <row r="14" spans="2:26" ht="34.200000000000003" customHeight="1">
      <c r="C14" s="12" t="str">
        <f>Capa!$E$12</f>
        <v>AMARSUL</v>
      </c>
      <c r="D14" s="12">
        <f>Capa!$E$14</f>
        <v>2024</v>
      </c>
      <c r="E14" s="12" t="str">
        <f>_xlfn.XLOOKUP(SUMIFS('Tabela auxiliar'!$I:$I,'Tabela auxiliar'!$C:$C,'Dados_Comp Comunitária'!C14,'Tabela auxiliar'!F:F,'Dados_Comp Comunitária'!F14),'Tabela auxiliar'!$I:$I,'Tabela auxiliar'!$E:$E,"",0,1)</f>
        <v/>
      </c>
      <c r="F14" s="45"/>
      <c r="G14" s="43"/>
      <c r="H14" s="72"/>
      <c r="I14" s="72"/>
      <c r="J14" s="75"/>
      <c r="K14" s="75"/>
      <c r="L14" s="75"/>
      <c r="M14" s="72"/>
      <c r="N14" s="11">
        <f t="shared" ref="N14:N36" si="1">IF(J14&gt;0,1,0)</f>
        <v>0</v>
      </c>
      <c r="O14" s="69"/>
      <c r="P14" s="75"/>
      <c r="Q14" s="75"/>
      <c r="R14" s="75"/>
      <c r="S14" s="75"/>
      <c r="T14" s="72"/>
      <c r="U14" s="70"/>
      <c r="V14" s="70"/>
      <c r="W14" s="10"/>
      <c r="X14" s="10"/>
    </row>
    <row r="15" spans="2:26" ht="34.200000000000003" customHeight="1">
      <c r="C15" s="12" t="str">
        <f>Capa!$E$12</f>
        <v>AMARSUL</v>
      </c>
      <c r="D15" s="12">
        <f>Capa!$E$14</f>
        <v>2024</v>
      </c>
      <c r="E15" s="12" t="str">
        <f>_xlfn.XLOOKUP(SUMIFS('Tabela auxiliar'!$I:$I,'Tabela auxiliar'!$C:$C,'Dados_Comp Comunitária'!C15,'Tabela auxiliar'!F:F,'Dados_Comp Comunitária'!F15),'Tabela auxiliar'!$I:$I,'Tabela auxiliar'!$E:$E,"",0,1)</f>
        <v/>
      </c>
      <c r="F15" s="45"/>
      <c r="G15" s="43"/>
      <c r="H15" s="72"/>
      <c r="I15" s="72"/>
      <c r="J15" s="75"/>
      <c r="K15" s="75"/>
      <c r="L15" s="75"/>
      <c r="M15" s="72"/>
      <c r="N15" s="11">
        <f t="shared" si="1"/>
        <v>0</v>
      </c>
      <c r="O15" s="69"/>
      <c r="P15" s="75"/>
      <c r="Q15" s="75"/>
      <c r="R15" s="75"/>
      <c r="S15" s="75"/>
      <c r="T15" s="72"/>
      <c r="U15" s="70"/>
      <c r="V15" s="70"/>
      <c r="W15" s="10"/>
      <c r="X15" s="10"/>
    </row>
    <row r="16" spans="2:26" ht="34.200000000000003" customHeight="1">
      <c r="C16" s="12" t="str">
        <f>Capa!$E$12</f>
        <v>AMARSUL</v>
      </c>
      <c r="D16" s="12">
        <f>Capa!$E$14</f>
        <v>2024</v>
      </c>
      <c r="E16" s="12" t="str">
        <f>_xlfn.XLOOKUP(SUMIFS('Tabela auxiliar'!$I:$I,'Tabela auxiliar'!$C:$C,'Dados_Comp Comunitária'!C16,'Tabela auxiliar'!F:F,'Dados_Comp Comunitária'!F16),'Tabela auxiliar'!$I:$I,'Tabela auxiliar'!$E:$E,"",0,1)</f>
        <v/>
      </c>
      <c r="F16" s="45"/>
      <c r="G16" s="43"/>
      <c r="H16" s="72"/>
      <c r="I16" s="72"/>
      <c r="J16" s="75"/>
      <c r="K16" s="75"/>
      <c r="L16" s="75"/>
      <c r="M16" s="72"/>
      <c r="N16" s="11">
        <f t="shared" si="1"/>
        <v>0</v>
      </c>
      <c r="O16" s="69"/>
      <c r="P16" s="75"/>
      <c r="Q16" s="75"/>
      <c r="R16" s="75"/>
      <c r="S16" s="75"/>
      <c r="T16" s="72"/>
      <c r="U16" s="70"/>
      <c r="V16" s="70"/>
      <c r="W16" s="10"/>
      <c r="X16" s="10"/>
    </row>
    <row r="17" spans="3:24" ht="34.200000000000003" customHeight="1">
      <c r="C17" s="12" t="str">
        <f>Capa!$E$12</f>
        <v>AMARSUL</v>
      </c>
      <c r="D17" s="12">
        <f>Capa!$E$14</f>
        <v>2024</v>
      </c>
      <c r="E17" s="12" t="str">
        <f>_xlfn.XLOOKUP(SUMIFS('Tabela auxiliar'!$I:$I,'Tabela auxiliar'!$C:$C,'Dados_Comp Comunitária'!C17,'Tabela auxiliar'!F:F,'Dados_Comp Comunitária'!F17),'Tabela auxiliar'!$I:$I,'Tabela auxiliar'!$E:$E,"",0,1)</f>
        <v/>
      </c>
      <c r="F17" s="45"/>
      <c r="G17" s="43"/>
      <c r="H17" s="72"/>
      <c r="I17" s="72"/>
      <c r="J17" s="75"/>
      <c r="K17" s="75"/>
      <c r="L17" s="75"/>
      <c r="M17" s="72"/>
      <c r="N17" s="11">
        <f t="shared" si="1"/>
        <v>0</v>
      </c>
      <c r="O17" s="69"/>
      <c r="P17" s="75"/>
      <c r="Q17" s="75"/>
      <c r="R17" s="75"/>
      <c r="S17" s="75"/>
      <c r="T17" s="72"/>
      <c r="U17" s="70"/>
      <c r="V17" s="70"/>
      <c r="W17" s="10"/>
      <c r="X17" s="10"/>
    </row>
    <row r="18" spans="3:24" ht="34.200000000000003" customHeight="1">
      <c r="C18" s="12" t="str">
        <f>Capa!$E$12</f>
        <v>AMARSUL</v>
      </c>
      <c r="D18" s="12">
        <f>Capa!$E$14</f>
        <v>2024</v>
      </c>
      <c r="E18" s="12" t="str">
        <f>_xlfn.XLOOKUP(SUMIFS('Tabela auxiliar'!$I:$I,'Tabela auxiliar'!$C:$C,'Dados_Comp Comunitária'!C18,'Tabela auxiliar'!F:F,'Dados_Comp Comunitária'!F18),'Tabela auxiliar'!$I:$I,'Tabela auxiliar'!$E:$E,"",0,1)</f>
        <v/>
      </c>
      <c r="F18" s="45"/>
      <c r="G18" s="43"/>
      <c r="H18" s="72"/>
      <c r="I18" s="72"/>
      <c r="J18" s="75"/>
      <c r="K18" s="75"/>
      <c r="L18" s="75"/>
      <c r="M18" s="72"/>
      <c r="N18" s="11">
        <f t="shared" si="1"/>
        <v>0</v>
      </c>
      <c r="O18" s="69"/>
      <c r="P18" s="75"/>
      <c r="Q18" s="75"/>
      <c r="R18" s="75"/>
      <c r="S18" s="75"/>
      <c r="T18" s="72"/>
      <c r="U18" s="70"/>
      <c r="V18" s="70"/>
      <c r="W18" s="10"/>
      <c r="X18" s="10"/>
    </row>
    <row r="19" spans="3:24" ht="34.200000000000003" customHeight="1">
      <c r="C19" s="12" t="str">
        <f>Capa!$E$12</f>
        <v>AMARSUL</v>
      </c>
      <c r="D19" s="12">
        <f>Capa!$E$14</f>
        <v>2024</v>
      </c>
      <c r="E19" s="12" t="str">
        <f>_xlfn.XLOOKUP(SUMIFS('Tabela auxiliar'!$I:$I,'Tabela auxiliar'!$C:$C,'Dados_Comp Comunitária'!C19,'Tabela auxiliar'!F:F,'Dados_Comp Comunitária'!F19),'Tabela auxiliar'!$I:$I,'Tabela auxiliar'!$E:$E,"",0,1)</f>
        <v/>
      </c>
      <c r="F19" s="45"/>
      <c r="G19" s="43"/>
      <c r="H19" s="72"/>
      <c r="I19" s="72"/>
      <c r="J19" s="75"/>
      <c r="K19" s="75"/>
      <c r="L19" s="75"/>
      <c r="M19" s="72"/>
      <c r="N19" s="11">
        <f t="shared" si="1"/>
        <v>0</v>
      </c>
      <c r="O19" s="69"/>
      <c r="P19" s="75"/>
      <c r="Q19" s="75"/>
      <c r="R19" s="75"/>
      <c r="S19" s="75"/>
      <c r="T19" s="72"/>
      <c r="U19" s="70"/>
      <c r="V19" s="70"/>
      <c r="W19" s="10"/>
      <c r="X19" s="10"/>
    </row>
    <row r="20" spans="3:24" ht="34.200000000000003" customHeight="1">
      <c r="C20" s="12" t="str">
        <f>Capa!$E$12</f>
        <v>AMARSUL</v>
      </c>
      <c r="D20" s="12">
        <f>Capa!$E$14</f>
        <v>2024</v>
      </c>
      <c r="E20" s="12" t="str">
        <f>_xlfn.XLOOKUP(SUMIFS('Tabela auxiliar'!$I:$I,'Tabela auxiliar'!$C:$C,'Dados_Comp Comunitária'!C20,'Tabela auxiliar'!F:F,'Dados_Comp Comunitária'!F20),'Tabela auxiliar'!$I:$I,'Tabela auxiliar'!$E:$E,"",0,1)</f>
        <v/>
      </c>
      <c r="F20" s="45"/>
      <c r="G20" s="43"/>
      <c r="H20" s="72"/>
      <c r="I20" s="72"/>
      <c r="J20" s="75"/>
      <c r="K20" s="75"/>
      <c r="L20" s="75"/>
      <c r="M20" s="72"/>
      <c r="N20" s="11">
        <f t="shared" si="1"/>
        <v>0</v>
      </c>
      <c r="O20" s="69"/>
      <c r="P20" s="75"/>
      <c r="Q20" s="75"/>
      <c r="R20" s="75"/>
      <c r="S20" s="75"/>
      <c r="T20" s="72"/>
      <c r="U20" s="70"/>
      <c r="V20" s="70"/>
      <c r="W20" s="10"/>
      <c r="X20" s="10"/>
    </row>
    <row r="21" spans="3:24" ht="34.200000000000003" customHeight="1">
      <c r="C21" s="12" t="str">
        <f>Capa!$E$12</f>
        <v>AMARSUL</v>
      </c>
      <c r="D21" s="12">
        <f>Capa!$E$14</f>
        <v>2024</v>
      </c>
      <c r="E21" s="12" t="str">
        <f>_xlfn.XLOOKUP(SUMIFS('Tabela auxiliar'!$I:$I,'Tabela auxiliar'!$C:$C,'Dados_Comp Comunitária'!C21,'Tabela auxiliar'!F:F,'Dados_Comp Comunitária'!F21),'Tabela auxiliar'!$I:$I,'Tabela auxiliar'!$E:$E,"",0,1)</f>
        <v/>
      </c>
      <c r="F21" s="45"/>
      <c r="G21" s="43"/>
      <c r="H21" s="72"/>
      <c r="I21" s="72"/>
      <c r="J21" s="75"/>
      <c r="K21" s="75"/>
      <c r="L21" s="75"/>
      <c r="M21" s="72"/>
      <c r="N21" s="11">
        <f t="shared" si="1"/>
        <v>0</v>
      </c>
      <c r="O21" s="69"/>
      <c r="P21" s="75"/>
      <c r="Q21" s="75"/>
      <c r="R21" s="75"/>
      <c r="S21" s="75"/>
      <c r="T21" s="72"/>
      <c r="U21" s="70"/>
      <c r="V21" s="70"/>
      <c r="W21" s="10"/>
      <c r="X21" s="10"/>
    </row>
    <row r="22" spans="3:24" ht="34.200000000000003" customHeight="1">
      <c r="C22" s="12" t="str">
        <f>Capa!$E$12</f>
        <v>AMARSUL</v>
      </c>
      <c r="D22" s="12">
        <f>Capa!$E$14</f>
        <v>2024</v>
      </c>
      <c r="E22" s="12" t="str">
        <f>_xlfn.XLOOKUP(SUMIFS('Tabela auxiliar'!$I:$I,'Tabela auxiliar'!$C:$C,'Dados_Comp Comunitária'!C22,'Tabela auxiliar'!F:F,'Dados_Comp Comunitária'!F22),'Tabela auxiliar'!$I:$I,'Tabela auxiliar'!$E:$E,"",0,1)</f>
        <v/>
      </c>
      <c r="F22" s="45"/>
      <c r="G22" s="43"/>
      <c r="H22" s="72"/>
      <c r="I22" s="72"/>
      <c r="J22" s="75"/>
      <c r="K22" s="75"/>
      <c r="L22" s="75"/>
      <c r="M22" s="72"/>
      <c r="N22" s="11">
        <f t="shared" si="1"/>
        <v>0</v>
      </c>
      <c r="O22" s="69"/>
      <c r="P22" s="75"/>
      <c r="Q22" s="75"/>
      <c r="R22" s="75"/>
      <c r="S22" s="75"/>
      <c r="T22" s="72"/>
      <c r="U22" s="70"/>
      <c r="V22" s="70"/>
      <c r="W22" s="10"/>
      <c r="X22" s="10"/>
    </row>
    <row r="23" spans="3:24" ht="34.200000000000003" customHeight="1">
      <c r="C23" s="12" t="str">
        <f>Capa!$E$12</f>
        <v>AMARSUL</v>
      </c>
      <c r="D23" s="12">
        <f>Capa!$E$14</f>
        <v>2024</v>
      </c>
      <c r="E23" s="12" t="str">
        <f>_xlfn.XLOOKUP(SUMIFS('Tabela auxiliar'!$I:$I,'Tabela auxiliar'!$C:$C,'Dados_Comp Comunitária'!C23,'Tabela auxiliar'!F:F,'Dados_Comp Comunitária'!F23),'Tabela auxiliar'!$I:$I,'Tabela auxiliar'!$E:$E,"",0,1)</f>
        <v/>
      </c>
      <c r="F23" s="45"/>
      <c r="G23" s="43"/>
      <c r="H23" s="72"/>
      <c r="I23" s="72"/>
      <c r="J23" s="75"/>
      <c r="K23" s="75"/>
      <c r="L23" s="75"/>
      <c r="M23" s="72"/>
      <c r="N23" s="11">
        <f t="shared" si="1"/>
        <v>0</v>
      </c>
      <c r="O23" s="69"/>
      <c r="P23" s="75"/>
      <c r="Q23" s="75"/>
      <c r="R23" s="75"/>
      <c r="S23" s="75"/>
      <c r="T23" s="72"/>
      <c r="U23" s="70"/>
      <c r="V23" s="70"/>
      <c r="W23" s="10"/>
      <c r="X23" s="10"/>
    </row>
    <row r="24" spans="3:24" ht="34.200000000000003" customHeight="1">
      <c r="C24" s="12" t="str">
        <f>Capa!$E$12</f>
        <v>AMARSUL</v>
      </c>
      <c r="D24" s="12">
        <f>Capa!$E$14</f>
        <v>2024</v>
      </c>
      <c r="E24" s="12" t="str">
        <f>_xlfn.XLOOKUP(SUMIFS('Tabela auxiliar'!$I:$I,'Tabela auxiliar'!$C:$C,'Dados_Comp Comunitária'!C24,'Tabela auxiliar'!F:F,'Dados_Comp Comunitária'!F24),'Tabela auxiliar'!$I:$I,'Tabela auxiliar'!$E:$E,"",0,1)</f>
        <v/>
      </c>
      <c r="F24" s="45"/>
      <c r="G24" s="43"/>
      <c r="H24" s="72"/>
      <c r="I24" s="72"/>
      <c r="J24" s="75"/>
      <c r="K24" s="75"/>
      <c r="L24" s="75"/>
      <c r="M24" s="72"/>
      <c r="N24" s="11">
        <f t="shared" si="1"/>
        <v>0</v>
      </c>
      <c r="O24" s="69"/>
      <c r="P24" s="75"/>
      <c r="Q24" s="75"/>
      <c r="R24" s="75"/>
      <c r="S24" s="75"/>
      <c r="T24" s="72"/>
      <c r="U24" s="70"/>
      <c r="V24" s="70"/>
      <c r="W24" s="10"/>
      <c r="X24" s="10"/>
    </row>
    <row r="25" spans="3:24" ht="34.200000000000003" customHeight="1">
      <c r="C25" s="12" t="str">
        <f>Capa!$E$12</f>
        <v>AMARSUL</v>
      </c>
      <c r="D25" s="12">
        <f>Capa!$E$14</f>
        <v>2024</v>
      </c>
      <c r="E25" s="12" t="str">
        <f>_xlfn.XLOOKUP(SUMIFS('Tabela auxiliar'!$I:$I,'Tabela auxiliar'!$C:$C,'Dados_Comp Comunitária'!C25,'Tabela auxiliar'!F:F,'Dados_Comp Comunitária'!F25),'Tabela auxiliar'!$I:$I,'Tabela auxiliar'!$E:$E,"",0,1)</f>
        <v/>
      </c>
      <c r="F25" s="45"/>
      <c r="G25" s="43"/>
      <c r="H25" s="72"/>
      <c r="I25" s="72"/>
      <c r="J25" s="75"/>
      <c r="K25" s="75"/>
      <c r="L25" s="75"/>
      <c r="M25" s="72"/>
      <c r="N25" s="11">
        <f t="shared" si="1"/>
        <v>0</v>
      </c>
      <c r="O25" s="69"/>
      <c r="P25" s="75"/>
      <c r="Q25" s="75"/>
      <c r="R25" s="75"/>
      <c r="S25" s="75"/>
      <c r="T25" s="72"/>
      <c r="U25" s="70"/>
      <c r="V25" s="70"/>
      <c r="W25" s="10"/>
      <c r="X25" s="10"/>
    </row>
    <row r="26" spans="3:24" ht="34.200000000000003" customHeight="1">
      <c r="C26" s="12" t="str">
        <f>Capa!$E$12</f>
        <v>AMARSUL</v>
      </c>
      <c r="D26" s="12">
        <f>Capa!$E$14</f>
        <v>2024</v>
      </c>
      <c r="E26" s="12" t="str">
        <f>_xlfn.XLOOKUP(SUMIFS('Tabela auxiliar'!$I:$I,'Tabela auxiliar'!$C:$C,'Dados_Comp Comunitária'!C26,'Tabela auxiliar'!F:F,'Dados_Comp Comunitária'!F26),'Tabela auxiliar'!$I:$I,'Tabela auxiliar'!$E:$E,"",0,1)</f>
        <v/>
      </c>
      <c r="F26" s="45"/>
      <c r="G26" s="43"/>
      <c r="H26" s="72"/>
      <c r="I26" s="72"/>
      <c r="J26" s="75"/>
      <c r="K26" s="75"/>
      <c r="L26" s="75"/>
      <c r="M26" s="72"/>
      <c r="N26" s="11">
        <f t="shared" si="1"/>
        <v>0</v>
      </c>
      <c r="O26" s="69"/>
      <c r="P26" s="75"/>
      <c r="Q26" s="75"/>
      <c r="R26" s="75"/>
      <c r="S26" s="75"/>
      <c r="T26" s="72"/>
      <c r="U26" s="70"/>
      <c r="V26" s="70"/>
      <c r="W26" s="10"/>
      <c r="X26" s="10"/>
    </row>
    <row r="27" spans="3:24" ht="34.200000000000003" customHeight="1">
      <c r="C27" s="12" t="str">
        <f>Capa!$E$12</f>
        <v>AMARSUL</v>
      </c>
      <c r="D27" s="12">
        <f>Capa!$E$14</f>
        <v>2024</v>
      </c>
      <c r="E27" s="12" t="str">
        <f>_xlfn.XLOOKUP(SUMIFS('Tabela auxiliar'!$I:$I,'Tabela auxiliar'!$C:$C,'Dados_Comp Comunitária'!C27,'Tabela auxiliar'!F:F,'Dados_Comp Comunitária'!F27),'Tabela auxiliar'!$I:$I,'Tabela auxiliar'!$E:$E,"",0,1)</f>
        <v/>
      </c>
      <c r="F27" s="45"/>
      <c r="G27" s="43"/>
      <c r="H27" s="72"/>
      <c r="I27" s="72"/>
      <c r="J27" s="75"/>
      <c r="K27" s="75"/>
      <c r="L27" s="75"/>
      <c r="M27" s="72"/>
      <c r="N27" s="11">
        <f t="shared" si="1"/>
        <v>0</v>
      </c>
      <c r="O27" s="69"/>
      <c r="P27" s="75"/>
      <c r="Q27" s="75"/>
      <c r="R27" s="75"/>
      <c r="S27" s="75"/>
      <c r="T27" s="72"/>
      <c r="U27" s="70"/>
      <c r="V27" s="70"/>
      <c r="W27" s="10"/>
      <c r="X27" s="10"/>
    </row>
    <row r="28" spans="3:24" ht="34.200000000000003" customHeight="1">
      <c r="C28" s="12" t="str">
        <f>Capa!$E$12</f>
        <v>AMARSUL</v>
      </c>
      <c r="D28" s="12">
        <f>Capa!$E$14</f>
        <v>2024</v>
      </c>
      <c r="E28" s="12" t="str">
        <f>_xlfn.XLOOKUP(SUMIFS('Tabela auxiliar'!$I:$I,'Tabela auxiliar'!$C:$C,'Dados_Comp Comunitária'!C28,'Tabela auxiliar'!F:F,'Dados_Comp Comunitária'!F28),'Tabela auxiliar'!$I:$I,'Tabela auxiliar'!$E:$E,"",0,1)</f>
        <v/>
      </c>
      <c r="F28" s="45"/>
      <c r="G28" s="43"/>
      <c r="H28" s="72"/>
      <c r="I28" s="72"/>
      <c r="J28" s="75"/>
      <c r="K28" s="75"/>
      <c r="L28" s="75"/>
      <c r="M28" s="72"/>
      <c r="N28" s="11">
        <f t="shared" si="1"/>
        <v>0</v>
      </c>
      <c r="O28" s="69"/>
      <c r="P28" s="75"/>
      <c r="Q28" s="75"/>
      <c r="R28" s="75"/>
      <c r="S28" s="75"/>
      <c r="T28" s="72"/>
      <c r="U28" s="70"/>
      <c r="V28" s="70"/>
      <c r="W28" s="10"/>
      <c r="X28" s="10"/>
    </row>
    <row r="29" spans="3:24" ht="34.200000000000003" customHeight="1">
      <c r="C29" s="12" t="str">
        <f>Capa!$E$12</f>
        <v>AMARSUL</v>
      </c>
      <c r="D29" s="12">
        <f>Capa!$E$14</f>
        <v>2024</v>
      </c>
      <c r="E29" s="12" t="str">
        <f>_xlfn.XLOOKUP(SUMIFS('Tabela auxiliar'!$I:$I,'Tabela auxiliar'!$C:$C,'Dados_Comp Comunitária'!C29,'Tabela auxiliar'!F:F,'Dados_Comp Comunitária'!F29),'Tabela auxiliar'!$I:$I,'Tabela auxiliar'!$E:$E,"",0,1)</f>
        <v/>
      </c>
      <c r="F29" s="45"/>
      <c r="G29" s="43"/>
      <c r="H29" s="72"/>
      <c r="I29" s="72"/>
      <c r="J29" s="75"/>
      <c r="K29" s="75"/>
      <c r="L29" s="75"/>
      <c r="M29" s="72"/>
      <c r="N29" s="11">
        <f t="shared" si="1"/>
        <v>0</v>
      </c>
      <c r="O29" s="69"/>
      <c r="P29" s="75"/>
      <c r="Q29" s="75"/>
      <c r="R29" s="75"/>
      <c r="S29" s="75"/>
      <c r="T29" s="72"/>
      <c r="U29" s="70"/>
      <c r="V29" s="70"/>
      <c r="W29" s="10"/>
      <c r="X29" s="10"/>
    </row>
    <row r="30" spans="3:24" ht="34.200000000000003" customHeight="1">
      <c r="C30" s="12" t="str">
        <f>Capa!$E$12</f>
        <v>AMARSUL</v>
      </c>
      <c r="D30" s="12">
        <f>Capa!$E$14</f>
        <v>2024</v>
      </c>
      <c r="E30" s="12" t="str">
        <f>_xlfn.XLOOKUP(SUMIFS('Tabela auxiliar'!$I:$I,'Tabela auxiliar'!$C:$C,'Dados_Comp Comunitária'!C30,'Tabela auxiliar'!F:F,'Dados_Comp Comunitária'!F30),'Tabela auxiliar'!$I:$I,'Tabela auxiliar'!$E:$E,"",0,1)</f>
        <v/>
      </c>
      <c r="F30" s="45"/>
      <c r="G30" s="43"/>
      <c r="H30" s="72"/>
      <c r="I30" s="72"/>
      <c r="J30" s="75"/>
      <c r="K30" s="75"/>
      <c r="L30" s="75"/>
      <c r="M30" s="72"/>
      <c r="N30" s="11">
        <f t="shared" si="1"/>
        <v>0</v>
      </c>
      <c r="O30" s="69"/>
      <c r="P30" s="75"/>
      <c r="Q30" s="75"/>
      <c r="R30" s="75"/>
      <c r="S30" s="75"/>
      <c r="T30" s="72"/>
      <c r="U30" s="70"/>
      <c r="V30" s="70"/>
      <c r="W30" s="10"/>
      <c r="X30" s="10"/>
    </row>
    <row r="31" spans="3:24" ht="34.200000000000003" customHeight="1">
      <c r="C31" s="12" t="str">
        <f>Capa!$E$12</f>
        <v>AMARSUL</v>
      </c>
      <c r="D31" s="12">
        <f>Capa!$E$14</f>
        <v>2024</v>
      </c>
      <c r="E31" s="12" t="str">
        <f>_xlfn.XLOOKUP(SUMIFS('Tabela auxiliar'!$I:$I,'Tabela auxiliar'!$C:$C,'Dados_Comp Comunitária'!C31,'Tabela auxiliar'!F:F,'Dados_Comp Comunitária'!F31),'Tabela auxiliar'!$I:$I,'Tabela auxiliar'!$E:$E,"",0,1)</f>
        <v/>
      </c>
      <c r="F31" s="45"/>
      <c r="G31" s="43"/>
      <c r="H31" s="72"/>
      <c r="I31" s="72"/>
      <c r="J31" s="75"/>
      <c r="K31" s="75"/>
      <c r="L31" s="75"/>
      <c r="M31" s="72"/>
      <c r="N31" s="11">
        <f t="shared" si="1"/>
        <v>0</v>
      </c>
      <c r="O31" s="69"/>
      <c r="P31" s="75"/>
      <c r="Q31" s="75"/>
      <c r="R31" s="75"/>
      <c r="S31" s="75"/>
      <c r="T31" s="72"/>
      <c r="U31" s="70"/>
      <c r="V31" s="70"/>
      <c r="W31" s="10"/>
      <c r="X31" s="10"/>
    </row>
    <row r="32" spans="3:24" ht="34.200000000000003" customHeight="1">
      <c r="C32" s="12" t="str">
        <f>Capa!$E$12</f>
        <v>AMARSUL</v>
      </c>
      <c r="D32" s="12">
        <f>Capa!$E$14</f>
        <v>2024</v>
      </c>
      <c r="E32" s="12" t="str">
        <f>_xlfn.XLOOKUP(SUMIFS('Tabela auxiliar'!$I:$I,'Tabela auxiliar'!$C:$C,'Dados_Comp Comunitária'!C32,'Tabela auxiliar'!F:F,'Dados_Comp Comunitária'!F32),'Tabela auxiliar'!$I:$I,'Tabela auxiliar'!$E:$E,"",0,1)</f>
        <v/>
      </c>
      <c r="F32" s="45"/>
      <c r="G32" s="43"/>
      <c r="H32" s="72"/>
      <c r="I32" s="72"/>
      <c r="J32" s="75"/>
      <c r="K32" s="75"/>
      <c r="L32" s="75"/>
      <c r="M32" s="72"/>
      <c r="N32" s="11">
        <f t="shared" si="1"/>
        <v>0</v>
      </c>
      <c r="O32" s="69"/>
      <c r="P32" s="75"/>
      <c r="Q32" s="75"/>
      <c r="R32" s="75"/>
      <c r="S32" s="75"/>
      <c r="T32" s="72"/>
      <c r="U32" s="70"/>
      <c r="V32" s="70"/>
      <c r="W32" s="10"/>
      <c r="X32" s="10"/>
    </row>
    <row r="33" spans="3:24" ht="34.200000000000003" customHeight="1">
      <c r="C33" s="12" t="str">
        <f>Capa!$E$12</f>
        <v>AMARSUL</v>
      </c>
      <c r="D33" s="12">
        <f>Capa!$E$14</f>
        <v>2024</v>
      </c>
      <c r="E33" s="12" t="str">
        <f>_xlfn.XLOOKUP(SUMIFS('Tabela auxiliar'!$I:$I,'Tabela auxiliar'!$C:$C,'Dados_Comp Comunitária'!C33,'Tabela auxiliar'!F:F,'Dados_Comp Comunitária'!F33),'Tabela auxiliar'!$I:$I,'Tabela auxiliar'!$E:$E,"",0,1)</f>
        <v/>
      </c>
      <c r="F33" s="45"/>
      <c r="G33" s="43"/>
      <c r="H33" s="72"/>
      <c r="I33" s="72"/>
      <c r="J33" s="75"/>
      <c r="K33" s="75"/>
      <c r="L33" s="75"/>
      <c r="M33" s="72"/>
      <c r="N33" s="11">
        <f t="shared" si="1"/>
        <v>0</v>
      </c>
      <c r="O33" s="69"/>
      <c r="P33" s="75"/>
      <c r="Q33" s="75"/>
      <c r="R33" s="75"/>
      <c r="S33" s="75"/>
      <c r="T33" s="72"/>
      <c r="U33" s="70"/>
      <c r="V33" s="70"/>
      <c r="W33" s="10"/>
      <c r="X33" s="10"/>
    </row>
    <row r="34" spans="3:24" ht="34.200000000000003" customHeight="1">
      <c r="C34" s="12" t="str">
        <f>Capa!$E$12</f>
        <v>AMARSUL</v>
      </c>
      <c r="D34" s="12">
        <f>Capa!$E$14</f>
        <v>2024</v>
      </c>
      <c r="E34" s="12" t="str">
        <f>_xlfn.XLOOKUP(SUMIFS('Tabela auxiliar'!$I:$I,'Tabela auxiliar'!$C:$C,'Dados_Comp Comunitária'!C34,'Tabela auxiliar'!F:F,'Dados_Comp Comunitária'!F34),'Tabela auxiliar'!$I:$I,'Tabela auxiliar'!$E:$E,"",0,1)</f>
        <v/>
      </c>
      <c r="F34" s="45"/>
      <c r="G34" s="43"/>
      <c r="H34" s="72"/>
      <c r="I34" s="72"/>
      <c r="J34" s="75"/>
      <c r="K34" s="75"/>
      <c r="L34" s="75"/>
      <c r="M34" s="72"/>
      <c r="N34" s="11">
        <f t="shared" si="1"/>
        <v>0</v>
      </c>
      <c r="O34" s="69"/>
      <c r="P34" s="75"/>
      <c r="Q34" s="75"/>
      <c r="R34" s="75"/>
      <c r="S34" s="75"/>
      <c r="T34" s="72"/>
      <c r="U34" s="70"/>
      <c r="V34" s="70"/>
      <c r="W34" s="10"/>
      <c r="X34" s="10"/>
    </row>
    <row r="35" spans="3:24" ht="34.200000000000003" customHeight="1">
      <c r="C35" s="12" t="str">
        <f>Capa!$E$12</f>
        <v>AMARSUL</v>
      </c>
      <c r="D35" s="12">
        <f>Capa!$E$14</f>
        <v>2024</v>
      </c>
      <c r="E35" s="12" t="str">
        <f>_xlfn.XLOOKUP(SUMIFS('Tabela auxiliar'!$I:$I,'Tabela auxiliar'!$C:$C,'Dados_Comp Comunitária'!C35,'Tabela auxiliar'!F:F,'Dados_Comp Comunitária'!F35),'Tabela auxiliar'!$I:$I,'Tabela auxiliar'!$E:$E,"",0,1)</f>
        <v/>
      </c>
      <c r="F35" s="45"/>
      <c r="G35" s="43"/>
      <c r="H35" s="72"/>
      <c r="I35" s="72"/>
      <c r="J35" s="75"/>
      <c r="K35" s="75"/>
      <c r="L35" s="75"/>
      <c r="M35" s="72"/>
      <c r="N35" s="11">
        <f t="shared" si="1"/>
        <v>0</v>
      </c>
      <c r="O35" s="69"/>
      <c r="P35" s="75"/>
      <c r="Q35" s="75"/>
      <c r="R35" s="75"/>
      <c r="S35" s="75"/>
      <c r="T35" s="72"/>
      <c r="U35" s="70"/>
      <c r="V35" s="70"/>
      <c r="W35" s="10"/>
      <c r="X35" s="10"/>
    </row>
    <row r="36" spans="3:24" ht="34.200000000000003" customHeight="1">
      <c r="C36" s="12" t="str">
        <f>Capa!$E$12</f>
        <v>AMARSUL</v>
      </c>
      <c r="D36" s="12">
        <f>Capa!$E$14</f>
        <v>2024</v>
      </c>
      <c r="E36" s="12" t="str">
        <f>_xlfn.XLOOKUP(SUMIFS('Tabela auxiliar'!$I:$I,'Tabela auxiliar'!$C:$C,'Dados_Comp Comunitária'!C36,'Tabela auxiliar'!F:F,'Dados_Comp Comunitária'!F36),'Tabela auxiliar'!$I:$I,'Tabela auxiliar'!$E:$E,"",0,1)</f>
        <v/>
      </c>
      <c r="F36" s="45"/>
      <c r="G36" s="43"/>
      <c r="H36" s="72"/>
      <c r="I36" s="72"/>
      <c r="J36" s="75"/>
      <c r="K36" s="75"/>
      <c r="L36" s="75"/>
      <c r="M36" s="72"/>
      <c r="N36" s="11">
        <f t="shared" si="1"/>
        <v>0</v>
      </c>
      <c r="O36" s="44"/>
      <c r="P36" s="75"/>
      <c r="Q36" s="75"/>
      <c r="R36" s="75"/>
      <c r="S36" s="75"/>
      <c r="T36" s="72"/>
      <c r="U36" s="71"/>
      <c r="V36" s="70"/>
    </row>
    <row r="37" spans="3:24" ht="5.25" customHeight="1">
      <c r="G37" s="8"/>
      <c r="L37" s="7"/>
    </row>
    <row r="38" spans="3:24" ht="17.25" customHeight="1"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3:24">
      <c r="C39" s="92"/>
      <c r="D39" s="93"/>
      <c r="E39" s="93"/>
      <c r="F39" s="93"/>
      <c r="G39" s="93"/>
      <c r="H39" s="93"/>
      <c r="I39" s="93"/>
      <c r="J39" s="93"/>
      <c r="K39" s="93"/>
    </row>
    <row r="40" spans="3:24">
      <c r="C40" s="93"/>
      <c r="D40" s="93"/>
      <c r="E40" s="93"/>
      <c r="F40" s="93"/>
      <c r="G40" s="93"/>
      <c r="H40" s="93"/>
      <c r="I40" s="93"/>
      <c r="J40" s="93"/>
      <c r="K40" s="93"/>
    </row>
  </sheetData>
  <sheetProtection algorithmName="SHA-512" hashValue="yCpakcuWPAjppARTuin40fE275pIH6lIrV7BjdUKHWxnM9NAy2bJ4IWYm+5BDhE2wMLvvwsDtQkiauA3N+pKzA==" saltValue="szgrJuAXhr3/6AD8pl4lcQ==" spinCount="100000" sheet="1" objects="1" scenarios="1"/>
  <mergeCells count="19">
    <mergeCell ref="C39:K40"/>
    <mergeCell ref="N4:N5"/>
    <mergeCell ref="F4:F5"/>
    <mergeCell ref="Q4:Q5"/>
    <mergeCell ref="B2:W2"/>
    <mergeCell ref="E4:E5"/>
    <mergeCell ref="G4:G5"/>
    <mergeCell ref="M4:M5"/>
    <mergeCell ref="O4:O5"/>
    <mergeCell ref="P4:P5"/>
    <mergeCell ref="R4:R5"/>
    <mergeCell ref="S4:S5"/>
    <mergeCell ref="T4:T5"/>
    <mergeCell ref="U4:U5"/>
    <mergeCell ref="V4:V5"/>
    <mergeCell ref="H4:I4"/>
    <mergeCell ref="J4:L4"/>
    <mergeCell ref="D4:D5"/>
    <mergeCell ref="C4:C5"/>
  </mergeCells>
  <dataValidations count="3">
    <dataValidation type="whole" allowBlank="1" showInputMessage="1" showErrorMessage="1" error="A informação indicada não é um número inteiro." sqref="J7:L36 P7:S36" xr:uid="{D2C67B2D-34B2-4808-8C24-CEBBA6B9B7FF}">
      <formula1>0</formula1>
      <formula2>999999999999999</formula2>
    </dataValidation>
    <dataValidation type="decimal" allowBlank="1" showInputMessage="1" showErrorMessage="1" error="A informação indicada não é um número." sqref="M7:M36 T7:T36" xr:uid="{14CFE22B-6802-4530-890D-9DF9C037E438}">
      <formula1>0</formula1>
      <formula2>999999999999999</formula2>
    </dataValidation>
    <dataValidation type="custom" errorStyle="warning" allowBlank="1" showInputMessage="1" showErrorMessage="1" error="Existe informação em falta na linha anterior. Por favor confirme o preenchimento de todos os campos antes de submeter." sqref="G8:G36" xr:uid="{42F2B63B-39AF-43B6-BA79-12CBBD241ED7}">
      <formula1>COUNTBLANK(F7:V7)=0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1A492D5-169F-4A5D-B81D-B867F7493EF2}">
          <x14:formula1>
            <xm:f>OFFSET('Listas Ocultas'!$R$5,0,0,COUNTIF('Listas Ocultas'!$R$5:$R$540,"*"))</xm:f>
          </x14:formula1>
          <xm:sqref>F7:F36</xm:sqref>
        </x14:dataValidation>
        <x14:dataValidation type="list" allowBlank="1" showInputMessage="1" showErrorMessage="1" xr:uid="{CFCD222A-0F39-435C-99CB-AF29BEFFB4B4}">
          <x14:formula1>
            <xm:f>'Listas Ocultas'!$F$2:$F$3</xm:f>
          </x14:formula1>
          <xm:sqref>O7:O36</xm:sqref>
        </x14:dataValidation>
        <x14:dataValidation type="list" allowBlank="1" showInputMessage="1" showErrorMessage="1" xr:uid="{DC41E2E7-4FB2-4491-A6AF-1425D2F1E48B}">
          <x14:formula1>
            <xm:f>'Listas Ocultas'!$H$2:$H$4</xm:f>
          </x14:formula1>
          <xm:sqref>U7:U36</xm:sqref>
        </x14:dataValidation>
        <x14:dataValidation type="list" allowBlank="1" showInputMessage="1" showErrorMessage="1" xr:uid="{02F14735-B358-4468-A705-0DEF1ADA65DF}">
          <x14:formula1>
            <xm:f>'Listas Ocultas'!$J$2:$J$5</xm:f>
          </x14:formula1>
          <xm:sqref>V7:V36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0"/>
  <sheetViews>
    <sheetView showGridLines="0" zoomScaleNormal="100" zoomScaleSheetLayoutView="100" workbookViewId="0">
      <selection activeCell="B2" sqref="B2:Q2"/>
    </sheetView>
  </sheetViews>
  <sheetFormatPr defaultRowHeight="14.4"/>
  <cols>
    <col min="1" max="1" width="0.6640625" customWidth="1"/>
    <col min="2" max="2" width="4.109375" customWidth="1"/>
    <col min="3" max="3" width="13.6640625" hidden="1" customWidth="1"/>
    <col min="4" max="4" width="6.88671875" hidden="1" customWidth="1"/>
    <col min="5" max="5" width="7.88671875" hidden="1" customWidth="1"/>
    <col min="6" max="6" width="15.88671875" customWidth="1"/>
    <col min="7" max="13" width="14.6640625" customWidth="1"/>
    <col min="14" max="16" width="15" customWidth="1"/>
    <col min="17" max="17" width="4.33203125" customWidth="1"/>
    <col min="18" max="18" width="1" customWidth="1"/>
    <col min="19" max="19" width="8.88671875" hidden="1" customWidth="1"/>
  </cols>
  <sheetData>
    <row r="1" spans="2:28" ht="7.5" customHeight="1">
      <c r="H1" s="1"/>
      <c r="I1" s="1"/>
      <c r="J1" s="1"/>
      <c r="K1" s="1"/>
      <c r="L1" s="1"/>
      <c r="M1" s="1"/>
      <c r="N1" s="1"/>
      <c r="O1" s="1"/>
      <c r="P1" s="1"/>
      <c r="R1" s="1"/>
      <c r="S1" s="1"/>
    </row>
    <row r="2" spans="2:28">
      <c r="B2" s="101" t="s">
        <v>50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T2" s="1"/>
      <c r="U2" s="1"/>
      <c r="V2" s="1"/>
      <c r="W2" s="1"/>
      <c r="X2" s="1"/>
      <c r="Y2" s="1"/>
      <c r="AB2" s="1"/>
    </row>
    <row r="3" spans="2:28" ht="4.5" customHeight="1">
      <c r="F3" s="15"/>
      <c r="G3" s="15"/>
      <c r="H3" s="15"/>
      <c r="I3" s="15"/>
      <c r="J3" s="15"/>
      <c r="K3" s="15"/>
      <c r="L3" s="17"/>
      <c r="M3" s="17"/>
      <c r="N3" s="17"/>
      <c r="O3" s="15"/>
      <c r="P3" s="15"/>
      <c r="Q3" s="15"/>
      <c r="T3" s="1"/>
      <c r="U3" s="1"/>
      <c r="V3" s="1"/>
      <c r="W3" s="1"/>
      <c r="X3" s="1"/>
      <c r="Y3" s="1"/>
      <c r="AB3" s="1"/>
    </row>
    <row r="4" spans="2:28">
      <c r="L4" s="9" t="s">
        <v>51</v>
      </c>
      <c r="M4" s="9" t="s">
        <v>52</v>
      </c>
      <c r="N4" s="9" t="s">
        <v>53</v>
      </c>
      <c r="O4" s="108" t="s">
        <v>54</v>
      </c>
      <c r="P4" s="109"/>
    </row>
    <row r="5" spans="2:28" ht="60.6" customHeight="1">
      <c r="C5" s="20" t="s">
        <v>23</v>
      </c>
      <c r="D5" s="20" t="s">
        <v>24</v>
      </c>
      <c r="E5" s="20" t="s">
        <v>3047</v>
      </c>
      <c r="G5" s="2" t="s">
        <v>3109</v>
      </c>
      <c r="H5" s="2" t="s">
        <v>3103</v>
      </c>
      <c r="I5" s="4" t="s">
        <v>3110</v>
      </c>
      <c r="J5" s="4" t="s">
        <v>3111</v>
      </c>
      <c r="K5" s="4" t="s">
        <v>3107</v>
      </c>
      <c r="L5" s="4" t="s">
        <v>3112</v>
      </c>
      <c r="M5" s="4" t="s">
        <v>3104</v>
      </c>
      <c r="N5" s="4" t="s">
        <v>3105</v>
      </c>
      <c r="O5" s="4" t="s">
        <v>3106</v>
      </c>
      <c r="P5" s="4" t="s">
        <v>3108</v>
      </c>
    </row>
    <row r="6" spans="2:28" hidden="1">
      <c r="C6" s="20" t="s">
        <v>7</v>
      </c>
      <c r="D6" s="20" t="s">
        <v>7</v>
      </c>
      <c r="E6" s="20" t="s">
        <v>3046</v>
      </c>
      <c r="G6" s="4" t="s">
        <v>7</v>
      </c>
      <c r="H6" s="4" t="s">
        <v>7</v>
      </c>
      <c r="I6" s="4" t="s">
        <v>7</v>
      </c>
      <c r="J6" s="4" t="s">
        <v>7</v>
      </c>
      <c r="K6" s="4" t="s">
        <v>7</v>
      </c>
      <c r="L6" s="4" t="s">
        <v>7</v>
      </c>
      <c r="M6" s="4" t="s">
        <v>7</v>
      </c>
      <c r="N6" s="4" t="s">
        <v>7</v>
      </c>
      <c r="O6" s="4" t="s">
        <v>7</v>
      </c>
      <c r="P6" s="4" t="s">
        <v>7</v>
      </c>
      <c r="S6" s="4" t="s">
        <v>1</v>
      </c>
    </row>
    <row r="7" spans="2:28" ht="36" customHeight="1">
      <c r="C7" s="12" t="str">
        <f>Capa!$E$12</f>
        <v>AMARSUL</v>
      </c>
      <c r="D7" s="12">
        <f>Capa!$E$14</f>
        <v>2024</v>
      </c>
      <c r="E7" s="78"/>
      <c r="F7" s="2" t="s">
        <v>55</v>
      </c>
      <c r="G7" s="85">
        <f>SUM('Dados_Comp Doméstica'!G6:G117)</f>
        <v>0</v>
      </c>
      <c r="H7" s="76">
        <f>SUM('Dados_Comp Doméstica'!H6:H117)</f>
        <v>47</v>
      </c>
      <c r="I7" s="85">
        <f>SUM('Dados_Comp Doméstica'!K6:K117)</f>
        <v>1</v>
      </c>
      <c r="J7" s="85">
        <f>SUM('Dados_Comp Doméstica'!J6:J117)</f>
        <v>14</v>
      </c>
      <c r="K7" s="86">
        <f>IFERROR(J7/I7,"")</f>
        <v>14</v>
      </c>
      <c r="L7" s="85">
        <f>SUM('Dados_Comp Doméstica'!L6:L117)</f>
        <v>50</v>
      </c>
      <c r="M7" s="113">
        <f>IFERROR(VLOOKUP(Capa!$E$12,'Listas Ocultas'!$U$3:$V$26,2,FALSE),"")</f>
        <v>285.45260220835218</v>
      </c>
      <c r="N7" s="13">
        <v>0.5</v>
      </c>
      <c r="O7" s="73">
        <f>IFERROR((L7*$M$7*N7)/1000,"")</f>
        <v>7.1363150552088044</v>
      </c>
      <c r="P7" s="110">
        <f>SUM(O7:O9)</f>
        <v>7.1363150552088044</v>
      </c>
      <c r="S7" s="5"/>
      <c r="T7" s="5"/>
      <c r="U7" s="5"/>
      <c r="V7" s="5"/>
    </row>
    <row r="8" spans="2:28" ht="36" customHeight="1">
      <c r="C8" s="12" t="str">
        <f>Capa!$E$12</f>
        <v>AMARSUL</v>
      </c>
      <c r="D8" s="12">
        <f>Capa!$E$14</f>
        <v>2024</v>
      </c>
      <c r="E8" s="78"/>
      <c r="F8" s="2" t="s">
        <v>56</v>
      </c>
      <c r="G8" s="85">
        <f>SUMIFS('Dados_Comp Comunitária'!N7:N108,'Dados_Comp Comunitária'!O7:O108,"Não")</f>
        <v>0</v>
      </c>
      <c r="H8" s="76">
        <f>SUMIFS('Dados_Comp Comunitária'!M7:M108,'Dados_Comp Comunitária'!O7:O108,"Não")</f>
        <v>0</v>
      </c>
      <c r="I8" s="85">
        <f>SUMIFS('Dados_Comp Comunitária'!R7:R108,'Dados_Comp Comunitária'!O7:O108,"Não")</f>
        <v>0</v>
      </c>
      <c r="J8" s="85">
        <f>SUMIFS('Dados_Comp Comunitária'!Q7:Q108,'Dados_Comp Comunitária'!O7:O108,"Não")</f>
        <v>0</v>
      </c>
      <c r="K8" s="86" t="str">
        <f>IFERROR(J8/I8,"")</f>
        <v/>
      </c>
      <c r="L8" s="85">
        <f>SUMIFS('Dados_Comp Comunitária'!S7:S108,'Dados_Comp Comunitária'!O7:O108,"Não")</f>
        <v>0</v>
      </c>
      <c r="M8" s="114"/>
      <c r="N8" s="13">
        <v>0.5</v>
      </c>
      <c r="O8" s="73">
        <f>IFERROR((L8*$M$7*N8)/1000,"")</f>
        <v>0</v>
      </c>
      <c r="P8" s="111"/>
      <c r="S8" s="5"/>
      <c r="T8" s="5"/>
      <c r="U8" s="5"/>
      <c r="V8" s="5"/>
    </row>
    <row r="9" spans="2:28" ht="36" customHeight="1">
      <c r="C9" s="12" t="str">
        <f>Capa!$E$12</f>
        <v>AMARSUL</v>
      </c>
      <c r="D9" s="12">
        <f>Capa!$E$14</f>
        <v>2024</v>
      </c>
      <c r="E9" s="78"/>
      <c r="F9" s="2" t="s">
        <v>57</v>
      </c>
      <c r="G9" s="85">
        <f>SUMIFS('Dados_Comp Comunitária'!N7:N108,'Dados_Comp Comunitária'!O7:O108,"Sim")</f>
        <v>0</v>
      </c>
      <c r="H9" s="76">
        <f>SUMIFS('Dados_Comp Comunitária'!M7:M108,'Dados_Comp Comunitária'!O7:O108,"Sim")</f>
        <v>0</v>
      </c>
      <c r="I9" s="85">
        <f>SUMIFS('Dados_Comp Comunitária'!R7:R108,'Dados_Comp Comunitária'!O7:O108,"Sim")</f>
        <v>0</v>
      </c>
      <c r="J9" s="85">
        <f>SUMIFS('Dados_Comp Comunitária'!Q7:Q108,'Dados_Comp Comunitária'!O7:O108,"Sim")</f>
        <v>0</v>
      </c>
      <c r="K9" s="86" t="str">
        <f>IFERROR(J9/I9,"")</f>
        <v/>
      </c>
      <c r="L9" s="85">
        <f>SUMIFS('Dados_Comp Comunitária'!S7:S108,'Dados_Comp Comunitária'!O7:O108,"Sim")</f>
        <v>0</v>
      </c>
      <c r="M9" s="115"/>
      <c r="N9" s="13">
        <v>0.77</v>
      </c>
      <c r="O9" s="73">
        <f>IFERROR((L9*$M$7*N9)/1000,"")</f>
        <v>0</v>
      </c>
      <c r="P9" s="112"/>
      <c r="S9" s="5"/>
      <c r="T9" s="5"/>
      <c r="U9" s="5"/>
      <c r="V9" s="5"/>
    </row>
    <row r="10" spans="2:28" ht="5.25" customHeight="1">
      <c r="J10" s="8"/>
      <c r="O10" s="7"/>
    </row>
    <row r="11" spans="2:28" ht="36.6" customHeight="1">
      <c r="H11" s="6"/>
      <c r="M11" s="6"/>
      <c r="N11" s="6"/>
      <c r="O11" s="6"/>
      <c r="P11" s="6"/>
      <c r="S11" s="18"/>
    </row>
    <row r="12" spans="2:28" ht="15" customHeight="1">
      <c r="H12" s="7"/>
      <c r="I12" s="7"/>
      <c r="J12" s="7"/>
      <c r="K12" s="7"/>
      <c r="L12" s="7"/>
      <c r="M12" s="7"/>
      <c r="N12" s="7"/>
      <c r="O12" s="7"/>
      <c r="P12" s="7"/>
      <c r="S12" s="18"/>
    </row>
    <row r="13" spans="2:28" ht="17.25" customHeight="1">
      <c r="E13" s="18"/>
      <c r="M13" s="7"/>
      <c r="N13" s="7"/>
      <c r="O13" s="7"/>
      <c r="P13" s="7"/>
    </row>
    <row r="14" spans="2:28" ht="32.4" customHeight="1">
      <c r="E14" s="18"/>
    </row>
    <row r="15" spans="2:28" ht="35.4" customHeight="1">
      <c r="E15" s="18"/>
    </row>
    <row r="16" spans="2:28">
      <c r="H16" s="7"/>
      <c r="I16" s="7"/>
      <c r="J16" s="7"/>
      <c r="K16" s="7"/>
      <c r="L16" s="7"/>
    </row>
    <row r="17" spans="8:16">
      <c r="H17" s="7"/>
      <c r="I17" s="7"/>
      <c r="J17" s="7"/>
      <c r="K17" s="7"/>
      <c r="L17" s="7"/>
      <c r="M17" s="7"/>
      <c r="N17" s="7"/>
      <c r="O17" s="7"/>
      <c r="P17" s="7"/>
    </row>
    <row r="18" spans="8:16">
      <c r="H18" s="7"/>
      <c r="I18" s="7"/>
      <c r="J18" s="7"/>
      <c r="K18" s="7"/>
      <c r="L18" s="7"/>
      <c r="M18" s="7"/>
      <c r="N18" s="7"/>
      <c r="O18" s="7"/>
      <c r="P18" s="7"/>
    </row>
    <row r="19" spans="8:16">
      <c r="H19" s="7"/>
      <c r="I19" s="7"/>
      <c r="J19" s="7"/>
      <c r="K19" s="7"/>
      <c r="L19" s="7"/>
      <c r="M19" s="7"/>
      <c r="N19" s="7"/>
      <c r="O19" s="7"/>
      <c r="P19" s="7"/>
    </row>
    <row r="20" spans="8:16">
      <c r="H20" s="7"/>
      <c r="I20" s="7"/>
      <c r="J20" s="7"/>
      <c r="K20" s="7"/>
      <c r="L20" s="7"/>
      <c r="M20" s="7"/>
      <c r="N20" s="7"/>
      <c r="O20" s="7"/>
      <c r="P20" s="7"/>
    </row>
  </sheetData>
  <sheetProtection algorithmName="SHA-512" hashValue="rXVb4ijlzfcuUmHu50eA2tDLPnnkUZctYtPKGLlT1H91+NVAUOiSSPkp7GXaXWX2O2HaZxFs6EkJUFb0vcenDw==" saltValue="3yjLzFpRnY5cn4SGqGmp7A==" spinCount="100000" sheet="1" objects="1" scenarios="1"/>
  <mergeCells count="4">
    <mergeCell ref="B2:Q2"/>
    <mergeCell ref="O4:P4"/>
    <mergeCell ref="P7:P9"/>
    <mergeCell ref="M7:M9"/>
  </mergeCells>
  <pageMargins left="0.7" right="0.7" top="0.75" bottom="0.75" header="0.3" footer="0.3"/>
  <pageSetup paperSize="9" scale="53" orientation="portrait" r:id="rId1"/>
  <colBreaks count="1" manualBreakCount="1">
    <brk id="18" max="9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9008-375B-4F85-ABB0-85A79662C5C9}">
  <dimension ref="B1:V2883"/>
  <sheetViews>
    <sheetView zoomScale="85" zoomScaleNormal="85" workbookViewId="0">
      <selection activeCell="B1" sqref="B1:V1048576"/>
    </sheetView>
  </sheetViews>
  <sheetFormatPr defaultColWidth="9.109375" defaultRowHeight="13.8"/>
  <cols>
    <col min="1" max="1" width="2.5546875" style="23" customWidth="1"/>
    <col min="2" max="2" width="25.5546875" style="23" hidden="1" customWidth="1"/>
    <col min="3" max="3" width="2.5546875" style="23" hidden="1" customWidth="1"/>
    <col min="4" max="4" width="19.44140625" style="23" hidden="1" customWidth="1"/>
    <col min="5" max="5" width="2.5546875" style="23" hidden="1" customWidth="1"/>
    <col min="6" max="6" width="12.109375" style="23" hidden="1" customWidth="1"/>
    <col min="7" max="7" width="2.5546875" style="23" hidden="1" customWidth="1"/>
    <col min="8" max="8" width="46.88671875" style="23" hidden="1" customWidth="1"/>
    <col min="9" max="9" width="2.5546875" style="23" hidden="1" customWidth="1"/>
    <col min="10" max="10" width="26.6640625" style="23" hidden="1" customWidth="1"/>
    <col min="11" max="11" width="2.5546875" style="23" hidden="1" customWidth="1"/>
    <col min="12" max="12" width="38" style="23" hidden="1" customWidth="1"/>
    <col min="13" max="13" width="2.33203125" style="23" hidden="1" customWidth="1"/>
    <col min="14" max="14" width="9.109375" style="23" hidden="1" customWidth="1"/>
    <col min="15" max="15" width="18.109375" style="23" hidden="1" customWidth="1"/>
    <col min="16" max="16" width="1.88671875" style="23" hidden="1" customWidth="1"/>
    <col min="17" max="17" width="9.109375" style="23" hidden="1" customWidth="1"/>
    <col min="18" max="18" width="28.5546875" style="23" hidden="1" customWidth="1"/>
    <col min="19" max="19" width="2.33203125" style="23" hidden="1" customWidth="1"/>
    <col min="20" max="20" width="13.6640625" style="23" hidden="1" customWidth="1"/>
    <col min="21" max="21" width="18.33203125" style="23" hidden="1" customWidth="1"/>
    <col min="22" max="22" width="9.109375" style="23" hidden="1" customWidth="1"/>
    <col min="23" max="24" width="9.109375" style="23" customWidth="1"/>
    <col min="25" max="16384" width="9.109375" style="23"/>
  </cols>
  <sheetData>
    <row r="1" spans="2:22">
      <c r="B1" s="30" t="s">
        <v>58</v>
      </c>
      <c r="D1" s="30" t="s">
        <v>59</v>
      </c>
      <c r="F1" s="30" t="s">
        <v>60</v>
      </c>
      <c r="H1" s="30" t="s">
        <v>61</v>
      </c>
      <c r="J1" s="30" t="s">
        <v>62</v>
      </c>
      <c r="L1" s="31" t="s">
        <v>63</v>
      </c>
      <c r="O1" s="23" t="s">
        <v>3044</v>
      </c>
      <c r="R1" s="23" t="s">
        <v>3045</v>
      </c>
      <c r="T1" s="23" t="s">
        <v>64</v>
      </c>
      <c r="V1" s="30" t="s">
        <v>65</v>
      </c>
    </row>
    <row r="2" spans="2:22">
      <c r="B2" s="23" t="s">
        <v>66</v>
      </c>
      <c r="D2" s="23" t="s">
        <v>67</v>
      </c>
      <c r="F2" s="23" t="s">
        <v>68</v>
      </c>
      <c r="H2" s="23" t="s">
        <v>69</v>
      </c>
      <c r="J2" s="23" t="s">
        <v>70</v>
      </c>
      <c r="L2" s="32" t="s">
        <v>71</v>
      </c>
      <c r="N2" s="30" t="s">
        <v>74</v>
      </c>
      <c r="O2" s="30" t="str">
        <f>Capa!$E$12</f>
        <v>AMARSUL</v>
      </c>
      <c r="P2" s="30"/>
      <c r="Q2" s="30" t="s">
        <v>74</v>
      </c>
      <c r="R2" s="30" t="str">
        <f>Capa!$E$12</f>
        <v>AMARSUL</v>
      </c>
      <c r="T2" s="30" t="s">
        <v>73</v>
      </c>
      <c r="U2" s="30" t="s">
        <v>74</v>
      </c>
      <c r="V2" s="23">
        <v>2024</v>
      </c>
    </row>
    <row r="3" spans="2:22">
      <c r="B3" s="23" t="s">
        <v>2</v>
      </c>
      <c r="D3" s="23" t="s">
        <v>75</v>
      </c>
      <c r="F3" s="23" t="s">
        <v>76</v>
      </c>
      <c r="H3" s="23" t="s">
        <v>77</v>
      </c>
      <c r="J3" s="23" t="s">
        <v>3036</v>
      </c>
      <c r="L3" s="23" t="s">
        <v>78</v>
      </c>
      <c r="U3" s="23" t="s">
        <v>79</v>
      </c>
      <c r="V3" s="33">
        <v>437.92374340073604</v>
      </c>
    </row>
    <row r="4" spans="2:22">
      <c r="B4" s="23" t="s">
        <v>80</v>
      </c>
      <c r="D4" s="23" t="s">
        <v>81</v>
      </c>
      <c r="H4" s="23" t="s">
        <v>3039</v>
      </c>
      <c r="J4" s="23" t="s">
        <v>82</v>
      </c>
      <c r="L4" s="32" t="s">
        <v>83</v>
      </c>
      <c r="N4" s="30" t="s">
        <v>84</v>
      </c>
      <c r="O4" s="30" t="s">
        <v>3043</v>
      </c>
      <c r="P4" s="30"/>
      <c r="Q4" s="30" t="s">
        <v>84</v>
      </c>
      <c r="R4" s="30" t="s">
        <v>85</v>
      </c>
      <c r="U4" s="23" t="s">
        <v>86</v>
      </c>
      <c r="V4" s="33">
        <v>285.45260220835218</v>
      </c>
    </row>
    <row r="5" spans="2:22">
      <c r="B5" s="23" t="s">
        <v>87</v>
      </c>
      <c r="J5" s="34" t="s">
        <v>88</v>
      </c>
      <c r="L5" s="32" t="s">
        <v>89</v>
      </c>
      <c r="N5" s="23">
        <v>1</v>
      </c>
      <c r="O5" s="23" t="str">
        <f>IFERROR(VLOOKUP($O$2&amp;N5,'Tabela auxiliar'!$B:$E,4,FALSE),0)</f>
        <v>Alcochete</v>
      </c>
      <c r="Q5" s="23">
        <v>1</v>
      </c>
      <c r="R5" s="23" t="str">
        <f>IFERROR(VLOOKUP($R$2&amp;Q5,'Tabela auxiliar'!$B:$F,5,FALSE),0)</f>
        <v>Alcochete</v>
      </c>
      <c r="U5" s="23" t="s">
        <v>90</v>
      </c>
      <c r="V5" s="33">
        <v>217.62309842793678</v>
      </c>
    </row>
    <row r="6" spans="2:22">
      <c r="B6" s="23" t="s">
        <v>91</v>
      </c>
      <c r="L6" s="23" t="s">
        <v>92</v>
      </c>
      <c r="N6" s="23">
        <v>2</v>
      </c>
      <c r="O6" s="23" t="str">
        <f>IFERROR(VLOOKUP($O$2&amp;N6,'Tabela auxiliar'!$B:$E,4,FALSE),0)</f>
        <v>Alcochete</v>
      </c>
      <c r="Q6" s="23">
        <v>2</v>
      </c>
      <c r="R6" s="23" t="str">
        <f>IFERROR(VLOOKUP($R$2&amp;Q6,'Tabela auxiliar'!$B:$F,5,FALSE),0)</f>
        <v>Samouco</v>
      </c>
      <c r="U6" s="23" t="s">
        <v>93</v>
      </c>
      <c r="V6" s="33">
        <v>154.77986817977725</v>
      </c>
    </row>
    <row r="7" spans="2:22">
      <c r="B7" s="35" t="s">
        <v>94</v>
      </c>
      <c r="L7" s="32" t="s">
        <v>95</v>
      </c>
      <c r="N7" s="23">
        <v>3</v>
      </c>
      <c r="O7" s="23" t="str">
        <f>IFERROR(VLOOKUP($O$2&amp;N7,'Tabela auxiliar'!$B:$F,4,FALSE),0)</f>
        <v>Alcochete</v>
      </c>
      <c r="Q7" s="23">
        <v>3</v>
      </c>
      <c r="R7" s="23" t="str">
        <f>IFERROR(VLOOKUP($R$2&amp;Q7,'Tabela auxiliar'!$B:$F,5,FALSE),0)</f>
        <v>São Francisco</v>
      </c>
      <c r="U7" s="23" t="s">
        <v>96</v>
      </c>
      <c r="V7" s="33">
        <v>222.48510927843952</v>
      </c>
    </row>
    <row r="8" spans="2:22">
      <c r="B8" s="32" t="s">
        <v>97</v>
      </c>
      <c r="L8" s="32" t="s">
        <v>98</v>
      </c>
      <c r="N8" s="23">
        <v>4</v>
      </c>
      <c r="O8" s="23" t="str">
        <f>IFERROR(VLOOKUP($O$2&amp;N8,'Tabela auxiliar'!$B:$F,4,FALSE),0)</f>
        <v>Almada</v>
      </c>
      <c r="Q8" s="23">
        <v>4</v>
      </c>
      <c r="R8" s="23" t="str">
        <f>IFERROR(VLOOKUP($R$2&amp;Q8,'Tabela auxiliar'!$B:$F,5,FALSE),0)</f>
        <v>Almada, Cova da Piedade, Pragal e Cacilhas</v>
      </c>
      <c r="U8" s="23" t="s">
        <v>99</v>
      </c>
      <c r="V8" s="33">
        <v>183.15566070861931</v>
      </c>
    </row>
    <row r="9" spans="2:22">
      <c r="B9" s="23" t="s">
        <v>100</v>
      </c>
      <c r="L9" s="32" t="s">
        <v>101</v>
      </c>
      <c r="N9" s="23">
        <v>5</v>
      </c>
      <c r="O9" s="23" t="str">
        <f>IFERROR(VLOOKUP($O$2&amp;N9,'Tabela auxiliar'!$B:$F,4,FALSE),0)</f>
        <v>Almada</v>
      </c>
      <c r="Q9" s="23">
        <v>5</v>
      </c>
      <c r="R9" s="23" t="str">
        <f>IFERROR(VLOOKUP($R$2&amp;Q9,'Tabela auxiliar'!$B:$F,5,FALSE),0)</f>
        <v>Caparica e Trafaria</v>
      </c>
      <c r="U9" s="23" t="s">
        <v>102</v>
      </c>
      <c r="V9" s="33">
        <v>231.12744301168894</v>
      </c>
    </row>
    <row r="10" spans="2:22">
      <c r="B10" s="23" t="s">
        <v>103</v>
      </c>
      <c r="L10" s="32" t="s">
        <v>104</v>
      </c>
      <c r="N10" s="23">
        <v>6</v>
      </c>
      <c r="O10" s="23" t="str">
        <f>IFERROR(VLOOKUP($O$2&amp;N10,'Tabela auxiliar'!$B:$F,4,FALSE),0)</f>
        <v>Almada</v>
      </c>
      <c r="Q10" s="23">
        <v>6</v>
      </c>
      <c r="R10" s="23" t="str">
        <f>IFERROR(VLOOKUP($R$2&amp;Q10,'Tabela auxiliar'!$B:$F,5,FALSE),0)</f>
        <v>Charneca de Caparica e Sobreda</v>
      </c>
      <c r="U10" s="23" t="s">
        <v>105</v>
      </c>
      <c r="V10" s="33">
        <v>209.66855181582585</v>
      </c>
    </row>
    <row r="11" spans="2:22">
      <c r="B11" s="23" t="s">
        <v>106</v>
      </c>
      <c r="L11" s="32" t="s">
        <v>107</v>
      </c>
      <c r="N11" s="23">
        <v>7</v>
      </c>
      <c r="O11" s="23" t="str">
        <f>IFERROR(VLOOKUP($O$2&amp;N11,'Tabela auxiliar'!$B:$F,4,FALSE),0)</f>
        <v>Almada</v>
      </c>
      <c r="Q11" s="23">
        <v>7</v>
      </c>
      <c r="R11" s="23" t="str">
        <f>IFERROR(VLOOKUP($R$2&amp;Q11,'Tabela auxiliar'!$B:$F,5,FALSE),0)</f>
        <v>Costa da Caparica</v>
      </c>
      <c r="U11" s="23" t="s">
        <v>108</v>
      </c>
      <c r="V11" s="33">
        <v>244.28316125103547</v>
      </c>
    </row>
    <row r="12" spans="2:22">
      <c r="B12" s="35" t="s">
        <v>109</v>
      </c>
      <c r="L12" s="32" t="s">
        <v>110</v>
      </c>
      <c r="N12" s="23">
        <v>8</v>
      </c>
      <c r="O12" s="23" t="str">
        <f>IFERROR(VLOOKUP($O$2&amp;N12,'Tabela auxiliar'!$B:$F,4,FALSE),0)</f>
        <v>Almada</v>
      </c>
      <c r="Q12" s="23">
        <v>8</v>
      </c>
      <c r="R12" s="23" t="str">
        <f>IFERROR(VLOOKUP($R$2&amp;Q12,'Tabela auxiliar'!$B:$F,5,FALSE),0)</f>
        <v>Laranjeiro e Feijó</v>
      </c>
      <c r="U12" s="23" t="s">
        <v>111</v>
      </c>
      <c r="V12" s="33">
        <v>231.05490700073179</v>
      </c>
    </row>
    <row r="13" spans="2:22">
      <c r="B13" s="23" t="s">
        <v>112</v>
      </c>
      <c r="L13" s="32" t="s">
        <v>113</v>
      </c>
      <c r="N13" s="23">
        <v>9</v>
      </c>
      <c r="O13" s="23" t="str">
        <f>IFERROR(VLOOKUP($O$2&amp;N13,'Tabela auxiliar'!$B:$F,4,FALSE),0)</f>
        <v>Barreiro</v>
      </c>
      <c r="Q13" s="23">
        <v>9</v>
      </c>
      <c r="R13" s="23" t="str">
        <f>IFERROR(VLOOKUP($R$2&amp;Q13,'Tabela auxiliar'!$B:$F,5,FALSE),0)</f>
        <v>Alto do Seixalinho, Santo André e Verderena</v>
      </c>
      <c r="U13" s="23" t="s">
        <v>114</v>
      </c>
      <c r="V13" s="33">
        <v>160.72381866222423</v>
      </c>
    </row>
    <row r="14" spans="2:22">
      <c r="B14" s="23" t="s">
        <v>115</v>
      </c>
      <c r="L14" s="23" t="s">
        <v>116</v>
      </c>
      <c r="N14" s="23">
        <v>10</v>
      </c>
      <c r="O14" s="23" t="str">
        <f>IFERROR(VLOOKUP($O$2&amp;N14,'Tabela auxiliar'!$B:$F,4,FALSE),0)</f>
        <v>Barreiro</v>
      </c>
      <c r="Q14" s="23">
        <v>10</v>
      </c>
      <c r="R14" s="23" t="str">
        <f>IFERROR(VLOOKUP($R$2&amp;Q14,'Tabela auxiliar'!$B:$F,5,FALSE),0)</f>
        <v>Barreiro e Lavradio</v>
      </c>
      <c r="U14" s="23" t="s">
        <v>120</v>
      </c>
      <c r="V14" s="33">
        <v>212.91633469341195</v>
      </c>
    </row>
    <row r="15" spans="2:22">
      <c r="B15" s="23" t="s">
        <v>118</v>
      </c>
      <c r="L15" s="32" t="s">
        <v>119</v>
      </c>
      <c r="N15" s="23">
        <v>11</v>
      </c>
      <c r="O15" s="23" t="str">
        <f>IFERROR(VLOOKUP($O$2&amp;N15,'Tabela auxiliar'!$B:$F,4,FALSE),0)</f>
        <v>Barreiro</v>
      </c>
      <c r="Q15" s="23">
        <v>11</v>
      </c>
      <c r="R15" s="23" t="str">
        <f>IFERROR(VLOOKUP($R$2&amp;Q15,'Tabela auxiliar'!$B:$F,5,FALSE),0)</f>
        <v>Palhais e Coina</v>
      </c>
      <c r="U15" s="23" t="s">
        <v>123</v>
      </c>
      <c r="V15" s="33">
        <v>159.04958435741599</v>
      </c>
    </row>
    <row r="16" spans="2:22">
      <c r="B16" s="35" t="s">
        <v>121</v>
      </c>
      <c r="L16" s="32" t="s">
        <v>122</v>
      </c>
      <c r="N16" s="23">
        <v>12</v>
      </c>
      <c r="O16" s="23" t="str">
        <f>IFERROR(VLOOKUP($O$2&amp;N16,'Tabela auxiliar'!$B:$F,4,FALSE),0)</f>
        <v>Barreiro</v>
      </c>
      <c r="Q16" s="23">
        <v>12</v>
      </c>
      <c r="R16" s="23" t="str">
        <f>IFERROR(VLOOKUP($R$2&amp;Q16,'Tabela auxiliar'!$B:$F,5,FALSE),0)</f>
        <v>Santo António da Charneca</v>
      </c>
      <c r="U16" s="23" t="s">
        <v>126</v>
      </c>
      <c r="V16" s="33">
        <v>140.19863910181311</v>
      </c>
    </row>
    <row r="17" spans="2:22">
      <c r="B17" s="32" t="s">
        <v>124</v>
      </c>
      <c r="L17" s="32" t="s">
        <v>125</v>
      </c>
      <c r="N17" s="23">
        <v>13</v>
      </c>
      <c r="O17" s="23" t="str">
        <f>IFERROR(VLOOKUP($O$2&amp;N17,'Tabela auxiliar'!$B:$F,4,FALSE),0)</f>
        <v>Moita</v>
      </c>
      <c r="Q17" s="23">
        <v>13</v>
      </c>
      <c r="R17" s="23" t="str">
        <f>IFERROR(VLOOKUP($R$2&amp;Q17,'Tabela auxiliar'!$B:$F,5,FALSE),0)</f>
        <v>Alhos Vedros</v>
      </c>
      <c r="U17" s="23" t="s">
        <v>129</v>
      </c>
      <c r="V17" s="33">
        <v>204.46145486631602</v>
      </c>
    </row>
    <row r="18" spans="2:22">
      <c r="B18" s="23" t="s">
        <v>127</v>
      </c>
      <c r="L18" s="32" t="s">
        <v>128</v>
      </c>
      <c r="N18" s="23">
        <v>14</v>
      </c>
      <c r="O18" s="23" t="str">
        <f>IFERROR(VLOOKUP($O$2&amp;N18,'Tabela auxiliar'!$B:$F,4,FALSE),0)</f>
        <v>Moita</v>
      </c>
      <c r="Q18" s="23">
        <v>14</v>
      </c>
      <c r="R18" s="23" t="str">
        <f>IFERROR(VLOOKUP($R$2&amp;Q18,'Tabela auxiliar'!$B:$F,5,FALSE),0)</f>
        <v>Baixa da Banheira e Vale da Amoreira</v>
      </c>
      <c r="U18" s="23" t="s">
        <v>132</v>
      </c>
      <c r="V18" s="33">
        <v>211.77108726718347</v>
      </c>
    </row>
    <row r="19" spans="2:22">
      <c r="B19" s="23" t="s">
        <v>130</v>
      </c>
      <c r="L19" s="32" t="s">
        <v>131</v>
      </c>
      <c r="N19" s="23">
        <v>15</v>
      </c>
      <c r="O19" s="23" t="str">
        <f>IFERROR(VLOOKUP($O$2&amp;N19,'Tabela auxiliar'!$B:$F,4,FALSE),0)</f>
        <v>Moita</v>
      </c>
      <c r="Q19" s="23">
        <v>15</v>
      </c>
      <c r="R19" s="23" t="str">
        <f>IFERROR(VLOOKUP($R$2&amp;Q19,'Tabela auxiliar'!$B:$F,5,FALSE),0)</f>
        <v>Gaio-Rosário e Sarilhos Pequenos</v>
      </c>
      <c r="U19" s="23" t="s">
        <v>135</v>
      </c>
      <c r="V19" s="33">
        <v>220.79893447517188</v>
      </c>
    </row>
    <row r="20" spans="2:22">
      <c r="B20" s="23" t="s">
        <v>133</v>
      </c>
      <c r="L20" s="32" t="s">
        <v>134</v>
      </c>
      <c r="N20" s="23">
        <v>16</v>
      </c>
      <c r="O20" s="23" t="str">
        <f>IFERROR(VLOOKUP($O$2&amp;N20,'Tabela auxiliar'!$B:$F,4,FALSE),0)</f>
        <v>Moita</v>
      </c>
      <c r="Q20" s="23">
        <v>16</v>
      </c>
      <c r="R20" s="23" t="str">
        <f>IFERROR(VLOOKUP($R$2&amp;Q20,'Tabela auxiliar'!$B:$F,5,FALSE),0)</f>
        <v>Moita</v>
      </c>
      <c r="U20" s="23" t="s">
        <v>138</v>
      </c>
      <c r="V20" s="33">
        <v>165.7529208513059</v>
      </c>
    </row>
    <row r="21" spans="2:22">
      <c r="B21" s="23" t="s">
        <v>136</v>
      </c>
      <c r="L21" s="32" t="s">
        <v>137</v>
      </c>
      <c r="N21" s="23">
        <v>17</v>
      </c>
      <c r="O21" s="23" t="str">
        <f>IFERROR(VLOOKUP($O$2&amp;N21,'Tabela auxiliar'!$B:$F,4,FALSE),0)</f>
        <v>Montijo</v>
      </c>
      <c r="Q21" s="23">
        <v>17</v>
      </c>
      <c r="R21" s="23" t="str">
        <f>IFERROR(VLOOKUP($R$2&amp;Q21,'Tabela auxiliar'!$B:$F,5,FALSE),0)</f>
        <v>Atalaia e Alto Estanqueiro-Jardia</v>
      </c>
      <c r="U21" s="23" t="s">
        <v>141</v>
      </c>
      <c r="V21" s="33">
        <v>220.85879919806115</v>
      </c>
    </row>
    <row r="22" spans="2:22">
      <c r="B22" s="23" t="s">
        <v>139</v>
      </c>
      <c r="L22" s="32" t="s">
        <v>140</v>
      </c>
      <c r="N22" s="23">
        <v>18</v>
      </c>
      <c r="O22" s="23" t="str">
        <f>IFERROR(VLOOKUP($O$2&amp;N22,'Tabela auxiliar'!$B:$F,4,FALSE),0)</f>
        <v>Montijo</v>
      </c>
      <c r="Q22" s="23">
        <v>18</v>
      </c>
      <c r="R22" s="23" t="str">
        <f>IFERROR(VLOOKUP($R$2&amp;Q22,'Tabela auxiliar'!$B:$F,5,FALSE),0)</f>
        <v>Canha</v>
      </c>
      <c r="U22" s="23" t="s">
        <v>144</v>
      </c>
      <c r="V22" s="33">
        <v>315.66657510077692</v>
      </c>
    </row>
    <row r="23" spans="2:22">
      <c r="B23" s="23" t="s">
        <v>142</v>
      </c>
      <c r="L23" s="32" t="s">
        <v>143</v>
      </c>
      <c r="N23" s="23">
        <v>19</v>
      </c>
      <c r="O23" s="23" t="str">
        <f>IFERROR(VLOOKUP($O$2&amp;N23,'Tabela auxiliar'!$B:$F,4,FALSE),0)</f>
        <v>Montijo</v>
      </c>
      <c r="Q23" s="23">
        <v>19</v>
      </c>
      <c r="R23" s="23" t="str">
        <f>IFERROR(VLOOKUP($R$2&amp;Q23,'Tabela auxiliar'!$B:$F,5,FALSE),0)</f>
        <v>Montijo e Afonsoeiro</v>
      </c>
      <c r="U23" s="23" t="s">
        <v>147</v>
      </c>
      <c r="V23" s="33">
        <v>229.49753944549684</v>
      </c>
    </row>
    <row r="24" spans="2:22">
      <c r="B24" s="23" t="s">
        <v>145</v>
      </c>
      <c r="L24" s="32" t="s">
        <v>146</v>
      </c>
      <c r="N24" s="23">
        <v>20</v>
      </c>
      <c r="O24" s="23" t="str">
        <f>IFERROR(VLOOKUP($O$2&amp;N24,'Tabela auxiliar'!$B:$F,4,FALSE),0)</f>
        <v>Montijo</v>
      </c>
      <c r="Q24" s="23">
        <v>20</v>
      </c>
      <c r="R24" s="23" t="str">
        <f>IFERROR(VLOOKUP($R$2&amp;Q24,'Tabela auxiliar'!$B:$F,5,FALSE),0)</f>
        <v>Pegões</v>
      </c>
      <c r="U24" s="23" t="s">
        <v>150</v>
      </c>
      <c r="V24" s="33">
        <v>206.99957492743681</v>
      </c>
    </row>
    <row r="25" spans="2:22">
      <c r="B25" s="23" t="s">
        <v>148</v>
      </c>
      <c r="L25" s="32" t="s">
        <v>149</v>
      </c>
      <c r="N25" s="23">
        <v>21</v>
      </c>
      <c r="O25" s="23" t="str">
        <f>IFERROR(VLOOKUP($O$2&amp;N25,'Tabela auxiliar'!$B:$F,4,FALSE),0)</f>
        <v>Montijo</v>
      </c>
      <c r="Q25" s="23">
        <v>21</v>
      </c>
      <c r="R25" s="23" t="str">
        <f>IFERROR(VLOOKUP($R$2&amp;Q25,'Tabela auxiliar'!$B:$F,5,FALSE),0)</f>
        <v>Sarilhos Grandes</v>
      </c>
      <c r="U25" s="23" t="s">
        <v>153</v>
      </c>
      <c r="V25" s="33">
        <v>259.17189620131523</v>
      </c>
    </row>
    <row r="26" spans="2:22">
      <c r="B26" s="23" t="s">
        <v>151</v>
      </c>
      <c r="L26" s="32" t="s">
        <v>152</v>
      </c>
      <c r="N26" s="23">
        <v>22</v>
      </c>
      <c r="O26" s="23" t="str">
        <f>IFERROR(VLOOKUP($O$2&amp;N26,'Tabela auxiliar'!$B:$F,4,FALSE),0)</f>
        <v>Palmela</v>
      </c>
      <c r="Q26" s="23">
        <v>22</v>
      </c>
      <c r="R26" s="23" t="str">
        <f>IFERROR(VLOOKUP($R$2&amp;Q26,'Tabela auxiliar'!$B:$F,5,FALSE),0)</f>
        <v>Palmela</v>
      </c>
      <c r="U26" s="23" t="s">
        <v>156</v>
      </c>
      <c r="V26" s="33">
        <v>250.91203321927645</v>
      </c>
    </row>
    <row r="27" spans="2:22">
      <c r="B27" s="23" t="s">
        <v>154</v>
      </c>
      <c r="L27" s="23" t="s">
        <v>155</v>
      </c>
      <c r="N27" s="23">
        <v>23</v>
      </c>
      <c r="O27" s="23" t="str">
        <f>IFERROR(VLOOKUP($O$2&amp;N27,'Tabela auxiliar'!$B:$F,4,FALSE),0)</f>
        <v>Palmela</v>
      </c>
      <c r="Q27" s="23">
        <v>23</v>
      </c>
      <c r="R27" s="23" t="str">
        <f>IFERROR(VLOOKUP($R$2&amp;Q27,'Tabela auxiliar'!$B:$F,5,FALSE),0)</f>
        <v>Pinhal Novo</v>
      </c>
    </row>
    <row r="28" spans="2:22">
      <c r="B28" s="23" t="s">
        <v>157</v>
      </c>
      <c r="L28" s="23" t="s">
        <v>158</v>
      </c>
      <c r="N28" s="23">
        <v>24</v>
      </c>
      <c r="O28" s="23" t="str">
        <f>IFERROR(VLOOKUP($O$2&amp;N28,'Tabela auxiliar'!$B:$F,4,FALSE),0)</f>
        <v>Palmela</v>
      </c>
      <c r="Q28" s="23">
        <v>24</v>
      </c>
      <c r="R28" s="23" t="str">
        <f>IFERROR(VLOOKUP($R$2&amp;Q28,'Tabela auxiliar'!$B:$F,5,FALSE),0)</f>
        <v>Poceirão e Marateca</v>
      </c>
    </row>
    <row r="29" spans="2:22">
      <c r="B29" s="23" t="s">
        <v>159</v>
      </c>
      <c r="L29" s="23" t="s">
        <v>160</v>
      </c>
      <c r="N29" s="23">
        <v>25</v>
      </c>
      <c r="O29" s="23" t="str">
        <f>IFERROR(VLOOKUP($O$2&amp;N29,'Tabela auxiliar'!$B:$F,4,FALSE),0)</f>
        <v>Palmela</v>
      </c>
      <c r="Q29" s="23">
        <v>25</v>
      </c>
      <c r="R29" s="23" t="str">
        <f>IFERROR(VLOOKUP($R$2&amp;Q29,'Tabela auxiliar'!$B:$F,5,FALSE),0)</f>
        <v>Quinta do Anjo</v>
      </c>
    </row>
    <row r="30" spans="2:22">
      <c r="B30" s="36" t="s">
        <v>161</v>
      </c>
      <c r="L30" s="23" t="s">
        <v>162</v>
      </c>
      <c r="N30" s="23">
        <v>26</v>
      </c>
      <c r="O30" s="23" t="str">
        <f>IFERROR(VLOOKUP($O$2&amp;N30,'Tabela auxiliar'!$B:$F,4,FALSE),0)</f>
        <v>Seixal</v>
      </c>
      <c r="Q30" s="23">
        <v>26</v>
      </c>
      <c r="R30" s="23" t="str">
        <f>IFERROR(VLOOKUP($R$2&amp;Q30,'Tabela auxiliar'!$B:$F,5,FALSE),0)</f>
        <v>Amora</v>
      </c>
    </row>
    <row r="31" spans="2:22">
      <c r="B31" s="23" t="s">
        <v>163</v>
      </c>
      <c r="L31" s="23" t="s">
        <v>164</v>
      </c>
      <c r="N31" s="23">
        <v>27</v>
      </c>
      <c r="O31" s="23" t="str">
        <f>IFERROR(VLOOKUP($O$2&amp;N31,'Tabela auxiliar'!$B:$F,4,FALSE),0)</f>
        <v>Seixal</v>
      </c>
      <c r="Q31" s="23">
        <v>27</v>
      </c>
      <c r="R31" s="23" t="str">
        <f>IFERROR(VLOOKUP($R$2&amp;Q31,'Tabela auxiliar'!$B:$F,5,FALSE),0)</f>
        <v>Corroios</v>
      </c>
    </row>
    <row r="32" spans="2:22">
      <c r="B32" s="23" t="s">
        <v>165</v>
      </c>
      <c r="L32" s="23" t="s">
        <v>166</v>
      </c>
      <c r="N32" s="23">
        <v>28</v>
      </c>
      <c r="O32" s="23" t="str">
        <f>IFERROR(VLOOKUP($O$2&amp;N32,'Tabela auxiliar'!$B:$F,4,FALSE),0)</f>
        <v>Seixal</v>
      </c>
      <c r="Q32" s="23">
        <v>28</v>
      </c>
      <c r="R32" s="23" t="str">
        <f>IFERROR(VLOOKUP($R$2&amp;Q32,'Tabela auxiliar'!$B:$F,5,FALSE),0)</f>
        <v>Fernão Ferro</v>
      </c>
    </row>
    <row r="33" spans="2:18">
      <c r="B33" s="23" t="s">
        <v>167</v>
      </c>
      <c r="L33" s="23" t="s">
        <v>168</v>
      </c>
      <c r="N33" s="23">
        <v>29</v>
      </c>
      <c r="O33" s="23" t="str">
        <f>IFERROR(VLOOKUP($O$2&amp;N33,'Tabela auxiliar'!$B:$F,4,FALSE),0)</f>
        <v>Seixal</v>
      </c>
      <c r="Q33" s="23">
        <v>29</v>
      </c>
      <c r="R33" s="23" t="str">
        <f>IFERROR(VLOOKUP($R$2&amp;Q33,'Tabela auxiliar'!$B:$F,5,FALSE),0)</f>
        <v>Seixal, Arrentela e Aldeia de Paio Pires</v>
      </c>
    </row>
    <row r="34" spans="2:18">
      <c r="B34" s="23" t="s">
        <v>169</v>
      </c>
      <c r="L34" s="23" t="s">
        <v>170</v>
      </c>
      <c r="N34" s="23">
        <v>30</v>
      </c>
      <c r="O34" s="23" t="str">
        <f>IFERROR(VLOOKUP($O$2&amp;N34,'Tabela auxiliar'!$B:$F,4,FALSE),0)</f>
        <v>Sesimbra</v>
      </c>
      <c r="Q34" s="23">
        <v>30</v>
      </c>
      <c r="R34" s="23" t="str">
        <f>IFERROR(VLOOKUP($R$2&amp;Q34,'Tabela auxiliar'!$B:$F,5,FALSE),0)</f>
        <v>Quinta do Conde</v>
      </c>
    </row>
    <row r="35" spans="2:18">
      <c r="B35" s="23" t="s">
        <v>171</v>
      </c>
      <c r="L35" s="23" t="s">
        <v>172</v>
      </c>
      <c r="N35" s="23">
        <v>31</v>
      </c>
      <c r="O35" s="23" t="str">
        <f>IFERROR(VLOOKUP($O$2&amp;N35,'Tabela auxiliar'!$B:$F,4,FALSE),0)</f>
        <v>Sesimbra</v>
      </c>
      <c r="Q35" s="23">
        <v>31</v>
      </c>
      <c r="R35" s="23" t="str">
        <f>IFERROR(VLOOKUP($R$2&amp;Q35,'Tabela auxiliar'!$B:$F,5,FALSE),0)</f>
        <v>Sesimbra (Castelo)</v>
      </c>
    </row>
    <row r="36" spans="2:18">
      <c r="B36" s="23" t="s">
        <v>173</v>
      </c>
      <c r="L36" s="23" t="s">
        <v>174</v>
      </c>
      <c r="N36" s="23">
        <v>32</v>
      </c>
      <c r="O36" s="23" t="str">
        <f>IFERROR(VLOOKUP($O$2&amp;N36,'Tabela auxiliar'!$B:$F,4,FALSE),0)</f>
        <v>Sesimbra</v>
      </c>
      <c r="Q36" s="23">
        <v>32</v>
      </c>
      <c r="R36" s="23" t="str">
        <f>IFERROR(VLOOKUP($R$2&amp;Q36,'Tabela auxiliar'!$B:$F,5,FALSE),0)</f>
        <v>Sesimbra (Santiago)</v>
      </c>
    </row>
    <row r="37" spans="2:18">
      <c r="B37" s="23" t="s">
        <v>175</v>
      </c>
      <c r="L37" s="23" t="s">
        <v>176</v>
      </c>
      <c r="N37" s="23">
        <v>33</v>
      </c>
      <c r="O37" s="23" t="str">
        <f>IFERROR(VLOOKUP($O$2&amp;N37,'Tabela auxiliar'!$B:$F,4,FALSE),0)</f>
        <v>Setúbal</v>
      </c>
      <c r="Q37" s="23">
        <v>33</v>
      </c>
      <c r="R37" s="23" t="str">
        <f>IFERROR(VLOOKUP($R$2&amp;Q37,'Tabela auxiliar'!$B:$F,5,FALSE),0)</f>
        <v>Azeitão (São Lourenço e São Simão)</v>
      </c>
    </row>
    <row r="38" spans="2:18">
      <c r="B38" s="23" t="s">
        <v>177</v>
      </c>
      <c r="L38" s="23" t="s">
        <v>178</v>
      </c>
      <c r="N38" s="23">
        <v>34</v>
      </c>
      <c r="O38" s="23" t="str">
        <f>IFERROR(VLOOKUP($O$2&amp;N38,'Tabela auxiliar'!$B:$F,4,FALSE),0)</f>
        <v>Setúbal</v>
      </c>
      <c r="Q38" s="23">
        <v>34</v>
      </c>
      <c r="R38" s="23" t="str">
        <f>IFERROR(VLOOKUP($R$2&amp;Q38,'Tabela auxiliar'!$B:$F,5,FALSE),0)</f>
        <v>Gâmbia-Pontes-Alto da Guerra</v>
      </c>
    </row>
    <row r="39" spans="2:18">
      <c r="B39" s="23" t="s">
        <v>179</v>
      </c>
      <c r="L39" s="23" t="s">
        <v>180</v>
      </c>
      <c r="N39" s="23">
        <v>35</v>
      </c>
      <c r="O39" s="23" t="str">
        <f>IFERROR(VLOOKUP($O$2&amp;N39,'Tabela auxiliar'!$B:$F,4,FALSE),0)</f>
        <v>Setúbal</v>
      </c>
      <c r="Q39" s="23">
        <v>35</v>
      </c>
      <c r="R39" s="23" t="str">
        <f>IFERROR(VLOOKUP($R$2&amp;Q39,'Tabela auxiliar'!$B:$F,5,FALSE),0)</f>
        <v>Sado</v>
      </c>
    </row>
    <row r="40" spans="2:18">
      <c r="B40" s="23" t="s">
        <v>181</v>
      </c>
      <c r="L40" s="23" t="s">
        <v>182</v>
      </c>
      <c r="N40" s="23">
        <v>36</v>
      </c>
      <c r="O40" s="23" t="str">
        <f>IFERROR(VLOOKUP($O$2&amp;N40,'Tabela auxiliar'!$B:$F,4,FALSE),0)</f>
        <v>Setúbal</v>
      </c>
      <c r="Q40" s="23">
        <v>36</v>
      </c>
      <c r="R40" s="23" t="str">
        <f>IFERROR(VLOOKUP($R$2&amp;Q40,'Tabela auxiliar'!$B:$F,5,FALSE),0)</f>
        <v>Setúbal (São Julião, Nossa Senhora da Anunciada e Santa Maria da Graça)</v>
      </c>
    </row>
    <row r="41" spans="2:18">
      <c r="B41" s="23" t="s">
        <v>183</v>
      </c>
      <c r="L41" s="23" t="s">
        <v>184</v>
      </c>
      <c r="N41" s="23">
        <v>37</v>
      </c>
      <c r="O41" s="23" t="str">
        <f>IFERROR(VLOOKUP($O$2&amp;N41,'Tabela auxiliar'!$B:$F,4,FALSE),0)</f>
        <v>Setúbal</v>
      </c>
      <c r="Q41" s="23">
        <v>37</v>
      </c>
      <c r="R41" s="23" t="str">
        <f>IFERROR(VLOOKUP($R$2&amp;Q41,'Tabela auxiliar'!$B:$F,5,FALSE),0)</f>
        <v>Setúbal (São Sebastião)</v>
      </c>
    </row>
    <row r="42" spans="2:18">
      <c r="B42" s="23" t="s">
        <v>185</v>
      </c>
      <c r="L42" s="23" t="s">
        <v>186</v>
      </c>
      <c r="N42" s="23">
        <v>38</v>
      </c>
      <c r="O42" s="23">
        <f>IFERROR(VLOOKUP($O$2&amp;N42,'Tabela auxiliar'!$B:$F,4,FALSE),0)</f>
        <v>0</v>
      </c>
      <c r="Q42" s="23">
        <v>38</v>
      </c>
      <c r="R42" s="23">
        <f>IFERROR(VLOOKUP($R$2&amp;Q42,'Tabela auxiliar'!$B:$F,5,FALSE),0)</f>
        <v>0</v>
      </c>
    </row>
    <row r="43" spans="2:18">
      <c r="B43" s="23" t="s">
        <v>187</v>
      </c>
      <c r="L43" s="23" t="s">
        <v>188</v>
      </c>
      <c r="N43" s="23">
        <v>39</v>
      </c>
      <c r="O43" s="23">
        <f>IFERROR(VLOOKUP($O$2&amp;N43,'Tabela auxiliar'!$B:$F,4,FALSE),0)</f>
        <v>0</v>
      </c>
      <c r="Q43" s="23">
        <v>39</v>
      </c>
      <c r="R43" s="23">
        <f>IFERROR(VLOOKUP($R$2&amp;Q43,'Tabela auxiliar'!$B:$F,5,FALSE),0)</f>
        <v>0</v>
      </c>
    </row>
    <row r="44" spans="2:18">
      <c r="B44" s="23" t="s">
        <v>189</v>
      </c>
      <c r="L44" s="23" t="s">
        <v>190</v>
      </c>
      <c r="N44" s="23">
        <v>40</v>
      </c>
      <c r="O44" s="23">
        <f>IFERROR(VLOOKUP($O$2&amp;N44,'Tabela auxiliar'!$B:$F,4,FALSE),0)</f>
        <v>0</v>
      </c>
      <c r="Q44" s="23">
        <v>40</v>
      </c>
      <c r="R44" s="23">
        <f>IFERROR(VLOOKUP($R$2&amp;Q44,'Tabela auxiliar'!$B:$F,5,FALSE),0)</f>
        <v>0</v>
      </c>
    </row>
    <row r="45" spans="2:18">
      <c r="B45" s="23" t="s">
        <v>191</v>
      </c>
      <c r="L45" s="23" t="s">
        <v>192</v>
      </c>
      <c r="N45" s="23">
        <v>41</v>
      </c>
      <c r="O45" s="23">
        <f>IFERROR(VLOOKUP($O$2&amp;N45,'Tabela auxiliar'!$B:$F,4,FALSE),0)</f>
        <v>0</v>
      </c>
      <c r="Q45" s="23">
        <v>41</v>
      </c>
      <c r="R45" s="23">
        <f>IFERROR(VLOOKUP($R$2&amp;Q45,'Tabela auxiliar'!$B:$F,5,FALSE),0)</f>
        <v>0</v>
      </c>
    </row>
    <row r="46" spans="2:18">
      <c r="B46" s="23" t="s">
        <v>193</v>
      </c>
      <c r="L46" s="23" t="s">
        <v>194</v>
      </c>
      <c r="N46" s="23">
        <v>42</v>
      </c>
      <c r="O46" s="23">
        <f>IFERROR(VLOOKUP($O$2&amp;N46,'Tabela auxiliar'!$B:$F,4,FALSE),0)</f>
        <v>0</v>
      </c>
      <c r="Q46" s="23">
        <v>42</v>
      </c>
      <c r="R46" s="23">
        <f>IFERROR(VLOOKUP($R$2&amp;Q46,'Tabela auxiliar'!$B:$F,5,FALSE),0)</f>
        <v>0</v>
      </c>
    </row>
    <row r="47" spans="2:18">
      <c r="B47" s="23" t="s">
        <v>195</v>
      </c>
      <c r="L47" s="23" t="s">
        <v>196</v>
      </c>
      <c r="N47" s="23">
        <v>43</v>
      </c>
      <c r="O47" s="23">
        <f>IFERROR(VLOOKUP($O$2&amp;N47,'Tabela auxiliar'!$B:$F,4,FALSE),0)</f>
        <v>0</v>
      </c>
      <c r="Q47" s="23">
        <v>43</v>
      </c>
      <c r="R47" s="23">
        <f>IFERROR(VLOOKUP($R$2&amp;Q47,'Tabela auxiliar'!$B:$F,5,FALSE),0)</f>
        <v>0</v>
      </c>
    </row>
    <row r="48" spans="2:18">
      <c r="B48" s="23" t="s">
        <v>197</v>
      </c>
      <c r="L48" s="23" t="s">
        <v>198</v>
      </c>
      <c r="N48" s="23">
        <v>44</v>
      </c>
      <c r="O48" s="23">
        <f>IFERROR(VLOOKUP($O$2&amp;N48,'Tabela auxiliar'!$B:$F,4,FALSE),0)</f>
        <v>0</v>
      </c>
      <c r="Q48" s="23">
        <v>44</v>
      </c>
      <c r="R48" s="23">
        <f>IFERROR(VLOOKUP($R$2&amp;Q48,'Tabela auxiliar'!$B:$F,5,FALSE),0)</f>
        <v>0</v>
      </c>
    </row>
    <row r="49" spans="2:18">
      <c r="B49" s="23" t="s">
        <v>199</v>
      </c>
      <c r="L49" s="23" t="s">
        <v>198</v>
      </c>
      <c r="N49" s="23">
        <v>45</v>
      </c>
      <c r="O49" s="23">
        <f>IFERROR(VLOOKUP($O$2&amp;N49,'Tabela auxiliar'!$B:$F,4,FALSE),0)</f>
        <v>0</v>
      </c>
      <c r="Q49" s="23">
        <v>45</v>
      </c>
      <c r="R49" s="23">
        <f>IFERROR(VLOOKUP($R$2&amp;Q49,'Tabela auxiliar'!$B:$F,5,FALSE),0)</f>
        <v>0</v>
      </c>
    </row>
    <row r="50" spans="2:18">
      <c r="B50" s="23" t="s">
        <v>200</v>
      </c>
      <c r="L50" s="23" t="s">
        <v>201</v>
      </c>
      <c r="N50" s="23">
        <v>46</v>
      </c>
      <c r="O50" s="23">
        <f>IFERROR(VLOOKUP($O$2&amp;N50,'Tabela auxiliar'!$B:$F,4,FALSE),0)</f>
        <v>0</v>
      </c>
      <c r="Q50" s="23">
        <v>46</v>
      </c>
      <c r="R50" s="23">
        <f>IFERROR(VLOOKUP($R$2&amp;Q50,'Tabela auxiliar'!$B:$F,5,FALSE),0)</f>
        <v>0</v>
      </c>
    </row>
    <row r="51" spans="2:18">
      <c r="B51" s="23" t="s">
        <v>202</v>
      </c>
      <c r="L51" s="23" t="s">
        <v>203</v>
      </c>
      <c r="N51" s="23">
        <v>47</v>
      </c>
      <c r="O51" s="23">
        <f>IFERROR(VLOOKUP($O$2&amp;N51,'Tabela auxiliar'!$B:$F,4,FALSE),0)</f>
        <v>0</v>
      </c>
      <c r="Q51" s="23">
        <v>47</v>
      </c>
      <c r="R51" s="23">
        <f>IFERROR(VLOOKUP($R$2&amp;Q51,'Tabela auxiliar'!$B:$F,5,FALSE),0)</f>
        <v>0</v>
      </c>
    </row>
    <row r="52" spans="2:18">
      <c r="B52" s="23" t="s">
        <v>204</v>
      </c>
      <c r="L52" s="23" t="s">
        <v>205</v>
      </c>
      <c r="N52" s="23">
        <v>48</v>
      </c>
      <c r="O52" s="23">
        <f>IFERROR(VLOOKUP($O$2&amp;N52,'Tabela auxiliar'!$B:$F,4,FALSE),0)</f>
        <v>0</v>
      </c>
      <c r="Q52" s="23">
        <v>48</v>
      </c>
      <c r="R52" s="23">
        <f>IFERROR(VLOOKUP($R$2&amp;Q52,'Tabela auxiliar'!$B:$F,5,FALSE),0)</f>
        <v>0</v>
      </c>
    </row>
    <row r="53" spans="2:18">
      <c r="B53" s="23" t="s">
        <v>206</v>
      </c>
      <c r="L53" s="23" t="s">
        <v>207</v>
      </c>
      <c r="N53" s="23">
        <v>49</v>
      </c>
      <c r="O53" s="23">
        <f>IFERROR(VLOOKUP($O$2&amp;N53,'Tabela auxiliar'!$B:$F,4,FALSE),0)</f>
        <v>0</v>
      </c>
      <c r="Q53" s="23">
        <v>49</v>
      </c>
      <c r="R53" s="23">
        <f>IFERROR(VLOOKUP($R$2&amp;Q53,'Tabela auxiliar'!$B:$F,5,FALSE),0)</f>
        <v>0</v>
      </c>
    </row>
    <row r="54" spans="2:18">
      <c r="B54" s="23" t="s">
        <v>208</v>
      </c>
      <c r="L54" s="23" t="s">
        <v>209</v>
      </c>
      <c r="N54" s="23">
        <v>50</v>
      </c>
      <c r="O54" s="23">
        <f>IFERROR(VLOOKUP($O$2&amp;N54,'Tabela auxiliar'!$B:$F,4,FALSE),0)</f>
        <v>0</v>
      </c>
      <c r="Q54" s="23">
        <v>50</v>
      </c>
      <c r="R54" s="23">
        <f>IFERROR(VLOOKUP($R$2&amp;Q54,'Tabela auxiliar'!$B:$F,5,FALSE),0)</f>
        <v>0</v>
      </c>
    </row>
    <row r="55" spans="2:18">
      <c r="B55" s="23" t="s">
        <v>210</v>
      </c>
      <c r="L55" s="23" t="s">
        <v>211</v>
      </c>
      <c r="N55" s="23">
        <v>51</v>
      </c>
      <c r="O55" s="23">
        <f>IFERROR(VLOOKUP($O$2&amp;N55,'Tabela auxiliar'!$B:$F,4,FALSE),0)</f>
        <v>0</v>
      </c>
      <c r="Q55" s="23">
        <v>51</v>
      </c>
      <c r="R55" s="23">
        <f>IFERROR(VLOOKUP($R$2&amp;Q55,'Tabela auxiliar'!$B:$F,5,FALSE),0)</f>
        <v>0</v>
      </c>
    </row>
    <row r="56" spans="2:18">
      <c r="B56" s="23" t="s">
        <v>212</v>
      </c>
      <c r="L56" s="23" t="s">
        <v>213</v>
      </c>
      <c r="N56" s="23">
        <v>52</v>
      </c>
      <c r="O56" s="23">
        <f>IFERROR(VLOOKUP($O$2&amp;N56,'Tabela auxiliar'!$B:$F,4,FALSE),0)</f>
        <v>0</v>
      </c>
      <c r="Q56" s="23">
        <v>52</v>
      </c>
      <c r="R56" s="23">
        <f>IFERROR(VLOOKUP($R$2&amp;Q56,'Tabela auxiliar'!$B:$F,5,FALSE),0)</f>
        <v>0</v>
      </c>
    </row>
    <row r="57" spans="2:18">
      <c r="B57" s="23" t="s">
        <v>214</v>
      </c>
      <c r="L57" s="23" t="s">
        <v>215</v>
      </c>
      <c r="N57" s="23">
        <v>53</v>
      </c>
      <c r="O57" s="23">
        <f>IFERROR(VLOOKUP($O$2&amp;N57,'Tabela auxiliar'!$B:$F,4,FALSE),0)</f>
        <v>0</v>
      </c>
      <c r="Q57" s="23">
        <v>53</v>
      </c>
      <c r="R57" s="23">
        <f>IFERROR(VLOOKUP($R$2&amp;Q57,'Tabela auxiliar'!$B:$F,5,FALSE),0)</f>
        <v>0</v>
      </c>
    </row>
    <row r="58" spans="2:18">
      <c r="B58" s="36" t="s">
        <v>216</v>
      </c>
      <c r="L58" s="23" t="s">
        <v>217</v>
      </c>
      <c r="N58" s="23">
        <v>54</v>
      </c>
      <c r="O58" s="23">
        <f>IFERROR(VLOOKUP($O$2&amp;N58,'Tabela auxiliar'!$B:$F,4,FALSE),0)</f>
        <v>0</v>
      </c>
      <c r="Q58" s="23">
        <v>54</v>
      </c>
      <c r="R58" s="23">
        <f>IFERROR(VLOOKUP($R$2&amp;Q58,'Tabela auxiliar'!$B:$F,5,FALSE),0)</f>
        <v>0</v>
      </c>
    </row>
    <row r="59" spans="2:18">
      <c r="B59" s="36" t="s">
        <v>218</v>
      </c>
      <c r="L59" s="23" t="s">
        <v>219</v>
      </c>
      <c r="N59" s="23">
        <v>55</v>
      </c>
      <c r="O59" s="23">
        <f>IFERROR(VLOOKUP($O$2&amp;N59,'Tabela auxiliar'!$B:$F,4,FALSE),0)</f>
        <v>0</v>
      </c>
      <c r="Q59" s="23">
        <v>55</v>
      </c>
      <c r="R59" s="23">
        <f>IFERROR(VLOOKUP($R$2&amp;Q59,'Tabela auxiliar'!$B:$F,5,FALSE),0)</f>
        <v>0</v>
      </c>
    </row>
    <row r="60" spans="2:18">
      <c r="B60" s="36" t="s">
        <v>220</v>
      </c>
      <c r="L60" s="23" t="s">
        <v>221</v>
      </c>
      <c r="N60" s="23">
        <v>56</v>
      </c>
      <c r="O60" s="23">
        <f>IFERROR(VLOOKUP($O$2&amp;N60,'Tabela auxiliar'!$B:$F,4,FALSE),0)</f>
        <v>0</v>
      </c>
      <c r="Q60" s="23">
        <v>56</v>
      </c>
      <c r="R60" s="23">
        <f>IFERROR(VLOOKUP($R$2&amp;Q60,'Tabela auxiliar'!$B:$F,5,FALSE),0)</f>
        <v>0</v>
      </c>
    </row>
    <row r="61" spans="2:18">
      <c r="B61" s="37" t="s">
        <v>222</v>
      </c>
      <c r="L61" s="23" t="s">
        <v>223</v>
      </c>
      <c r="N61" s="23">
        <v>57</v>
      </c>
      <c r="O61" s="23">
        <f>IFERROR(VLOOKUP($O$2&amp;N61,'Tabela auxiliar'!$B:$F,4,FALSE),0)</f>
        <v>0</v>
      </c>
      <c r="Q61" s="23">
        <v>57</v>
      </c>
      <c r="R61" s="23">
        <f>IFERROR(VLOOKUP($R$2&amp;Q61,'Tabela auxiliar'!$B:$F,5,FALSE),0)</f>
        <v>0</v>
      </c>
    </row>
    <row r="62" spans="2:18">
      <c r="B62" s="23" t="s">
        <v>224</v>
      </c>
      <c r="L62" s="23" t="s">
        <v>225</v>
      </c>
      <c r="N62" s="23">
        <v>58</v>
      </c>
      <c r="O62" s="23">
        <f>IFERROR(VLOOKUP($O$2&amp;N62,'Tabela auxiliar'!$B:$F,4,FALSE),0)</f>
        <v>0</v>
      </c>
      <c r="Q62" s="23">
        <v>58</v>
      </c>
      <c r="R62" s="23">
        <f>IFERROR(VLOOKUP($R$2&amp;Q62,'Tabela auxiliar'!$B:$F,5,FALSE),0)</f>
        <v>0</v>
      </c>
    </row>
    <row r="63" spans="2:18">
      <c r="B63" s="23" t="s">
        <v>226</v>
      </c>
      <c r="L63" s="23" t="s">
        <v>227</v>
      </c>
      <c r="N63" s="23">
        <v>59</v>
      </c>
      <c r="O63" s="23">
        <f>IFERROR(VLOOKUP($O$2&amp;N63,'Tabela auxiliar'!$B:$F,4,FALSE),0)</f>
        <v>0</v>
      </c>
      <c r="Q63" s="23">
        <v>59</v>
      </c>
      <c r="R63" s="23">
        <f>IFERROR(VLOOKUP($R$2&amp;Q63,'Tabela auxiliar'!$B:$F,5,FALSE),0)</f>
        <v>0</v>
      </c>
    </row>
    <row r="64" spans="2:18">
      <c r="B64" s="23" t="s">
        <v>228</v>
      </c>
      <c r="L64" s="23" t="s">
        <v>229</v>
      </c>
      <c r="N64" s="23">
        <v>60</v>
      </c>
      <c r="O64" s="23">
        <f>IFERROR(VLOOKUP($O$2&amp;N64,'Tabela auxiliar'!$B:$F,4,FALSE),0)</f>
        <v>0</v>
      </c>
      <c r="Q64" s="23">
        <v>60</v>
      </c>
      <c r="R64" s="23">
        <f>IFERROR(VLOOKUP($R$2&amp;Q64,'Tabela auxiliar'!$B:$F,5,FALSE),0)</f>
        <v>0</v>
      </c>
    </row>
    <row r="65" spans="2:18">
      <c r="B65" s="23" t="s">
        <v>230</v>
      </c>
      <c r="L65" s="23" t="s">
        <v>231</v>
      </c>
      <c r="N65" s="23">
        <v>61</v>
      </c>
      <c r="O65" s="23">
        <f>IFERROR(VLOOKUP($O$2&amp;N65,'Tabela auxiliar'!$B:$F,4,FALSE),0)</f>
        <v>0</v>
      </c>
      <c r="Q65" s="23">
        <v>61</v>
      </c>
      <c r="R65" s="23">
        <f>IFERROR(VLOOKUP($R$2&amp;Q65,'Tabela auxiliar'!$B:$F,5,FALSE),0)</f>
        <v>0</v>
      </c>
    </row>
    <row r="66" spans="2:18">
      <c r="B66" s="23" t="s">
        <v>232</v>
      </c>
      <c r="L66" s="23" t="s">
        <v>233</v>
      </c>
      <c r="N66" s="23">
        <v>62</v>
      </c>
      <c r="O66" s="23">
        <f>IFERROR(VLOOKUP($O$2&amp;N66,'Tabela auxiliar'!$B:$F,4,FALSE),0)</f>
        <v>0</v>
      </c>
      <c r="Q66" s="23">
        <v>62</v>
      </c>
      <c r="R66" s="23">
        <f>IFERROR(VLOOKUP($R$2&amp;Q66,'Tabela auxiliar'!$B:$F,5,FALSE),0)</f>
        <v>0</v>
      </c>
    </row>
    <row r="67" spans="2:18">
      <c r="B67" s="23" t="s">
        <v>234</v>
      </c>
      <c r="L67" s="23" t="s">
        <v>235</v>
      </c>
      <c r="N67" s="23">
        <v>63</v>
      </c>
      <c r="O67" s="23">
        <f>IFERROR(VLOOKUP($O$2&amp;N67,'Tabela auxiliar'!$B:$F,4,FALSE),0)</f>
        <v>0</v>
      </c>
      <c r="Q67" s="23">
        <v>63</v>
      </c>
      <c r="R67" s="23">
        <f>IFERROR(VLOOKUP($R$2&amp;Q67,'Tabela auxiliar'!$B:$F,5,FALSE),0)</f>
        <v>0</v>
      </c>
    </row>
    <row r="68" spans="2:18">
      <c r="B68" s="23" t="s">
        <v>236</v>
      </c>
      <c r="L68" s="23" t="s">
        <v>237</v>
      </c>
      <c r="N68" s="23">
        <v>64</v>
      </c>
      <c r="O68" s="23">
        <f>IFERROR(VLOOKUP($O$2&amp;N68,'Tabela auxiliar'!$B:$F,4,FALSE),0)</f>
        <v>0</v>
      </c>
      <c r="Q68" s="23">
        <v>64</v>
      </c>
      <c r="R68" s="23">
        <f>IFERROR(VLOOKUP($R$2&amp;Q68,'Tabela auxiliar'!$B:$F,5,FALSE),0)</f>
        <v>0</v>
      </c>
    </row>
    <row r="69" spans="2:18">
      <c r="B69" s="23" t="s">
        <v>238</v>
      </c>
      <c r="L69" s="23" t="s">
        <v>239</v>
      </c>
      <c r="N69" s="23">
        <v>65</v>
      </c>
      <c r="O69" s="23">
        <f>IFERROR(VLOOKUP($O$2&amp;N69,'Tabela auxiliar'!$B:$F,4,FALSE),0)</f>
        <v>0</v>
      </c>
      <c r="Q69" s="23">
        <v>65</v>
      </c>
      <c r="R69" s="23">
        <f>IFERROR(VLOOKUP($R$2&amp;Q69,'Tabela auxiliar'!$B:$F,5,FALSE),0)</f>
        <v>0</v>
      </c>
    </row>
    <row r="70" spans="2:18">
      <c r="B70" s="23" t="s">
        <v>240</v>
      </c>
      <c r="L70" s="23" t="s">
        <v>241</v>
      </c>
      <c r="N70" s="23">
        <v>66</v>
      </c>
      <c r="O70" s="23">
        <f>IFERROR(VLOOKUP($O$2&amp;N70,'Tabela auxiliar'!$B:$F,4,FALSE),0)</f>
        <v>0</v>
      </c>
      <c r="Q70" s="23">
        <v>66</v>
      </c>
      <c r="R70" s="23">
        <f>IFERROR(VLOOKUP($R$2&amp;Q70,'Tabela auxiliar'!$B:$F,5,FALSE),0)</f>
        <v>0</v>
      </c>
    </row>
    <row r="71" spans="2:18">
      <c r="B71" s="23" t="s">
        <v>242</v>
      </c>
      <c r="L71" s="23" t="s">
        <v>243</v>
      </c>
      <c r="N71" s="23">
        <v>67</v>
      </c>
      <c r="O71" s="23">
        <f>IFERROR(VLOOKUP($O$2&amp;N71,'Tabela auxiliar'!$B:$F,4,FALSE),0)</f>
        <v>0</v>
      </c>
      <c r="Q71" s="23">
        <v>67</v>
      </c>
      <c r="R71" s="23">
        <f>IFERROR(VLOOKUP($R$2&amp;Q71,'Tabela auxiliar'!$B:$F,5,FALSE),0)</f>
        <v>0</v>
      </c>
    </row>
    <row r="72" spans="2:18">
      <c r="B72" s="23" t="s">
        <v>244</v>
      </c>
      <c r="L72" s="23" t="s">
        <v>245</v>
      </c>
      <c r="N72" s="23">
        <v>68</v>
      </c>
      <c r="O72" s="23">
        <f>IFERROR(VLOOKUP($O$2&amp;N72,'Tabela auxiliar'!$B:$F,4,FALSE),0)</f>
        <v>0</v>
      </c>
      <c r="Q72" s="23">
        <v>68</v>
      </c>
      <c r="R72" s="23">
        <f>IFERROR(VLOOKUP($R$2&amp;Q72,'Tabela auxiliar'!$B:$F,5,FALSE),0)</f>
        <v>0</v>
      </c>
    </row>
    <row r="73" spans="2:18">
      <c r="B73" s="32" t="s">
        <v>246</v>
      </c>
      <c r="L73" s="23" t="s">
        <v>247</v>
      </c>
      <c r="N73" s="23">
        <v>69</v>
      </c>
      <c r="O73" s="23">
        <f>IFERROR(VLOOKUP($O$2&amp;N73,'Tabela auxiliar'!$B:$F,4,FALSE),0)</f>
        <v>0</v>
      </c>
      <c r="Q73" s="23">
        <v>69</v>
      </c>
      <c r="R73" s="23">
        <f>IFERROR(VLOOKUP($R$2&amp;Q73,'Tabela auxiliar'!$B:$F,5,FALSE),0)</f>
        <v>0</v>
      </c>
    </row>
    <row r="74" spans="2:18">
      <c r="B74" s="23" t="s">
        <v>248</v>
      </c>
      <c r="L74" s="23" t="s">
        <v>249</v>
      </c>
      <c r="N74" s="23">
        <v>70</v>
      </c>
      <c r="O74" s="23">
        <f>IFERROR(VLOOKUP($O$2&amp;N74,'Tabela auxiliar'!$B:$F,4,FALSE),0)</f>
        <v>0</v>
      </c>
      <c r="Q74" s="23">
        <v>70</v>
      </c>
      <c r="R74" s="23">
        <f>IFERROR(VLOOKUP($R$2&amp;Q74,'Tabela auxiliar'!$B:$F,5,FALSE),0)</f>
        <v>0</v>
      </c>
    </row>
    <row r="75" spans="2:18">
      <c r="B75" s="23" t="s">
        <v>250</v>
      </c>
      <c r="L75" s="23" t="s">
        <v>251</v>
      </c>
      <c r="N75" s="23">
        <v>71</v>
      </c>
      <c r="O75" s="23">
        <f>IFERROR(VLOOKUP($O$2&amp;N75,'Tabela auxiliar'!$B:$F,4,FALSE),0)</f>
        <v>0</v>
      </c>
      <c r="Q75" s="23">
        <v>71</v>
      </c>
      <c r="R75" s="23">
        <f>IFERROR(VLOOKUP($R$2&amp;Q75,'Tabela auxiliar'!$B:$F,5,FALSE),0)</f>
        <v>0</v>
      </c>
    </row>
    <row r="76" spans="2:18">
      <c r="B76" s="23" t="s">
        <v>252</v>
      </c>
      <c r="L76" s="23" t="s">
        <v>253</v>
      </c>
      <c r="N76" s="23">
        <v>72</v>
      </c>
      <c r="O76" s="23">
        <f>IFERROR(VLOOKUP($O$2&amp;N76,'Tabela auxiliar'!$B:$F,4,FALSE),0)</f>
        <v>0</v>
      </c>
      <c r="Q76" s="23">
        <v>72</v>
      </c>
      <c r="R76" s="23">
        <f>IFERROR(VLOOKUP($R$2&amp;Q76,'Tabela auxiliar'!$B:$F,5,FALSE),0)</f>
        <v>0</v>
      </c>
    </row>
    <row r="77" spans="2:18">
      <c r="B77" s="23" t="s">
        <v>254</v>
      </c>
      <c r="L77" s="23" t="s">
        <v>255</v>
      </c>
      <c r="N77" s="23">
        <v>73</v>
      </c>
      <c r="O77" s="23">
        <f>IFERROR(VLOOKUP($O$2&amp;N77,'Tabela auxiliar'!$B:$F,4,FALSE),0)</f>
        <v>0</v>
      </c>
      <c r="Q77" s="23">
        <v>73</v>
      </c>
      <c r="R77" s="23">
        <f>IFERROR(VLOOKUP($R$2&amp;Q77,'Tabela auxiliar'!$B:$F,5,FALSE),0)</f>
        <v>0</v>
      </c>
    </row>
    <row r="78" spans="2:18">
      <c r="B78" s="23" t="s">
        <v>256</v>
      </c>
      <c r="L78" s="23" t="s">
        <v>257</v>
      </c>
      <c r="N78" s="23">
        <v>74</v>
      </c>
      <c r="O78" s="23">
        <f>IFERROR(VLOOKUP($O$2&amp;N78,'Tabela auxiliar'!$B:$F,4,FALSE),0)</f>
        <v>0</v>
      </c>
      <c r="Q78" s="23">
        <v>74</v>
      </c>
      <c r="R78" s="23">
        <f>IFERROR(VLOOKUP($R$2&amp;Q78,'Tabela auxiliar'!$B:$F,5,FALSE),0)</f>
        <v>0</v>
      </c>
    </row>
    <row r="79" spans="2:18">
      <c r="B79" s="23" t="s">
        <v>258</v>
      </c>
      <c r="L79" s="23" t="s">
        <v>259</v>
      </c>
      <c r="N79" s="23">
        <v>75</v>
      </c>
      <c r="O79" s="23">
        <f>IFERROR(VLOOKUP($O$2&amp;N79,'Tabela auxiliar'!$B:$F,4,FALSE),0)</f>
        <v>0</v>
      </c>
      <c r="Q79" s="23">
        <v>75</v>
      </c>
      <c r="R79" s="23">
        <f>IFERROR(VLOOKUP($R$2&amp;Q79,'Tabela auxiliar'!$B:$F,5,FALSE),0)</f>
        <v>0</v>
      </c>
    </row>
    <row r="80" spans="2:18">
      <c r="B80" s="23" t="s">
        <v>260</v>
      </c>
      <c r="L80" s="23" t="s">
        <v>261</v>
      </c>
      <c r="N80" s="23">
        <v>76</v>
      </c>
      <c r="O80" s="23">
        <f>IFERROR(VLOOKUP($O$2&amp;N80,'Tabela auxiliar'!$B:$F,4,FALSE),0)</f>
        <v>0</v>
      </c>
      <c r="Q80" s="23">
        <v>76</v>
      </c>
      <c r="R80" s="23">
        <f>IFERROR(VLOOKUP($R$2&amp;Q80,'Tabela auxiliar'!$B:$F,5,FALSE),0)</f>
        <v>0</v>
      </c>
    </row>
    <row r="81" spans="2:18">
      <c r="B81" s="23" t="s">
        <v>262</v>
      </c>
      <c r="L81" s="23" t="s">
        <v>263</v>
      </c>
      <c r="N81" s="23">
        <v>77</v>
      </c>
      <c r="O81" s="23">
        <f>IFERROR(VLOOKUP($O$2&amp;N81,'Tabela auxiliar'!$B:$F,4,FALSE),0)</f>
        <v>0</v>
      </c>
      <c r="Q81" s="23">
        <v>77</v>
      </c>
      <c r="R81" s="23">
        <f>IFERROR(VLOOKUP($R$2&amp;Q81,'Tabela auxiliar'!$B:$F,5,FALSE),0)</f>
        <v>0</v>
      </c>
    </row>
    <row r="82" spans="2:18">
      <c r="B82" s="23" t="s">
        <v>264</v>
      </c>
      <c r="L82" s="23" t="s">
        <v>265</v>
      </c>
      <c r="N82" s="23">
        <v>78</v>
      </c>
      <c r="O82" s="23">
        <f>IFERROR(VLOOKUP($O$2&amp;N82,'Tabela auxiliar'!$B:$F,4,FALSE),0)</f>
        <v>0</v>
      </c>
      <c r="Q82" s="23">
        <v>78</v>
      </c>
      <c r="R82" s="23">
        <f>IFERROR(VLOOKUP($R$2&amp;Q82,'Tabela auxiliar'!$B:$F,5,FALSE),0)</f>
        <v>0</v>
      </c>
    </row>
    <row r="83" spans="2:18">
      <c r="B83" s="23" t="s">
        <v>266</v>
      </c>
      <c r="L83" s="23" t="s">
        <v>267</v>
      </c>
      <c r="N83" s="23">
        <v>79</v>
      </c>
      <c r="O83" s="23">
        <f>IFERROR(VLOOKUP($O$2&amp;N83,'Tabela auxiliar'!$B:$F,4,FALSE),0)</f>
        <v>0</v>
      </c>
      <c r="Q83" s="23">
        <v>79</v>
      </c>
      <c r="R83" s="23">
        <f>IFERROR(VLOOKUP($R$2&amp;Q83,'Tabela auxiliar'!$B:$F,5,FALSE),0)</f>
        <v>0</v>
      </c>
    </row>
    <row r="84" spans="2:18">
      <c r="B84" s="36" t="s">
        <v>268</v>
      </c>
      <c r="L84" s="23" t="s">
        <v>269</v>
      </c>
      <c r="N84" s="23">
        <v>80</v>
      </c>
      <c r="O84" s="23">
        <f>IFERROR(VLOOKUP($O$2&amp;N84,'Tabela auxiliar'!$B:$F,4,FALSE),0)</f>
        <v>0</v>
      </c>
      <c r="Q84" s="23">
        <v>80</v>
      </c>
      <c r="R84" s="23">
        <f>IFERROR(VLOOKUP($R$2&amp;Q84,'Tabela auxiliar'!$B:$F,5,FALSE),0)</f>
        <v>0</v>
      </c>
    </row>
    <row r="85" spans="2:18">
      <c r="B85" s="23" t="s">
        <v>270</v>
      </c>
      <c r="L85" s="23" t="s">
        <v>271</v>
      </c>
      <c r="N85" s="23">
        <v>81</v>
      </c>
      <c r="O85" s="23">
        <f>IFERROR(VLOOKUP($O$2&amp;N85,'Tabela auxiliar'!$B:$F,4,FALSE),0)</f>
        <v>0</v>
      </c>
      <c r="Q85" s="23">
        <v>81</v>
      </c>
      <c r="R85" s="23">
        <f>IFERROR(VLOOKUP($R$2&amp;Q85,'Tabela auxiliar'!$B:$F,5,FALSE),0)</f>
        <v>0</v>
      </c>
    </row>
    <row r="86" spans="2:18">
      <c r="B86" s="23" t="s">
        <v>272</v>
      </c>
      <c r="L86" s="23" t="s">
        <v>273</v>
      </c>
      <c r="N86" s="23">
        <v>82</v>
      </c>
      <c r="O86" s="23">
        <f>IFERROR(VLOOKUP($O$2&amp;N86,'Tabela auxiliar'!$B:$F,4,FALSE),0)</f>
        <v>0</v>
      </c>
      <c r="Q86" s="23">
        <v>82</v>
      </c>
      <c r="R86" s="23">
        <f>IFERROR(VLOOKUP($R$2&amp;Q86,'Tabela auxiliar'!$B:$F,5,FALSE),0)</f>
        <v>0</v>
      </c>
    </row>
    <row r="87" spans="2:18">
      <c r="B87" s="23" t="s">
        <v>274</v>
      </c>
      <c r="L87" s="23" t="s">
        <v>275</v>
      </c>
      <c r="N87" s="23">
        <v>83</v>
      </c>
      <c r="O87" s="23">
        <f>IFERROR(VLOOKUP($O$2&amp;N87,'Tabela auxiliar'!$B:$F,4,FALSE),0)</f>
        <v>0</v>
      </c>
      <c r="Q87" s="23">
        <v>83</v>
      </c>
      <c r="R87" s="23">
        <f>IFERROR(VLOOKUP($R$2&amp;Q87,'Tabela auxiliar'!$B:$F,5,FALSE),0)</f>
        <v>0</v>
      </c>
    </row>
    <row r="88" spans="2:18">
      <c r="B88" s="23" t="s">
        <v>276</v>
      </c>
      <c r="L88" s="23" t="s">
        <v>277</v>
      </c>
      <c r="N88" s="23">
        <v>84</v>
      </c>
      <c r="O88" s="23">
        <f>IFERROR(VLOOKUP($O$2&amp;N88,'Tabela auxiliar'!$B:$F,4,FALSE),0)</f>
        <v>0</v>
      </c>
      <c r="Q88" s="23">
        <v>84</v>
      </c>
      <c r="R88" s="23">
        <f>IFERROR(VLOOKUP($R$2&amp;Q88,'Tabela auxiliar'!$B:$F,5,FALSE),0)</f>
        <v>0</v>
      </c>
    </row>
    <row r="89" spans="2:18">
      <c r="B89" s="23" t="s">
        <v>278</v>
      </c>
      <c r="L89" s="23" t="s">
        <v>279</v>
      </c>
      <c r="N89" s="23">
        <v>85</v>
      </c>
      <c r="O89" s="23">
        <f>IFERROR(VLOOKUP($O$2&amp;N89,'Tabela auxiliar'!$B:$F,4,FALSE),0)</f>
        <v>0</v>
      </c>
      <c r="Q89" s="23">
        <v>85</v>
      </c>
      <c r="R89" s="23">
        <f>IFERROR(VLOOKUP($R$2&amp;Q89,'Tabela auxiliar'!$B:$F,5,FALSE),0)</f>
        <v>0</v>
      </c>
    </row>
    <row r="90" spans="2:18">
      <c r="B90" s="23" t="s">
        <v>280</v>
      </c>
      <c r="L90" s="23" t="s">
        <v>281</v>
      </c>
      <c r="N90" s="23">
        <v>86</v>
      </c>
      <c r="O90" s="23">
        <f>IFERROR(VLOOKUP($O$2&amp;N90,'Tabela auxiliar'!$B:$F,4,FALSE),0)</f>
        <v>0</v>
      </c>
      <c r="Q90" s="23">
        <v>86</v>
      </c>
      <c r="R90" s="23">
        <f>IFERROR(VLOOKUP($R$2&amp;Q90,'Tabela auxiliar'!$B:$F,5,FALSE),0)</f>
        <v>0</v>
      </c>
    </row>
    <row r="91" spans="2:18">
      <c r="B91" s="23" t="s">
        <v>282</v>
      </c>
      <c r="L91" s="23" t="s">
        <v>106</v>
      </c>
      <c r="N91" s="23">
        <v>87</v>
      </c>
      <c r="O91" s="23">
        <f>IFERROR(VLOOKUP($O$2&amp;N91,'Tabela auxiliar'!$B:$F,4,FALSE),0)</f>
        <v>0</v>
      </c>
      <c r="Q91" s="23">
        <v>87</v>
      </c>
      <c r="R91" s="23">
        <f>IFERROR(VLOOKUP($R$2&amp;Q91,'Tabela auxiliar'!$B:$F,5,FALSE),0)</f>
        <v>0</v>
      </c>
    </row>
    <row r="92" spans="2:18">
      <c r="B92" s="23" t="s">
        <v>283</v>
      </c>
      <c r="L92" s="23" t="s">
        <v>284</v>
      </c>
      <c r="N92" s="23">
        <v>88</v>
      </c>
      <c r="O92" s="23">
        <f>IFERROR(VLOOKUP($O$2&amp;N92,'Tabela auxiliar'!$B:$F,4,FALSE),0)</f>
        <v>0</v>
      </c>
      <c r="Q92" s="23">
        <v>88</v>
      </c>
      <c r="R92" s="23">
        <f>IFERROR(VLOOKUP($R$2&amp;Q92,'Tabela auxiliar'!$B:$F,5,FALSE),0)</f>
        <v>0</v>
      </c>
    </row>
    <row r="93" spans="2:18">
      <c r="B93" s="23" t="s">
        <v>285</v>
      </c>
      <c r="L93" s="23" t="s">
        <v>286</v>
      </c>
      <c r="N93" s="23">
        <v>89</v>
      </c>
      <c r="O93" s="23">
        <f>IFERROR(VLOOKUP($O$2&amp;N93,'Tabela auxiliar'!$B:$F,4,FALSE),0)</f>
        <v>0</v>
      </c>
      <c r="Q93" s="23">
        <v>89</v>
      </c>
      <c r="R93" s="23">
        <f>IFERROR(VLOOKUP($R$2&amp;Q93,'Tabela auxiliar'!$B:$F,5,FALSE),0)</f>
        <v>0</v>
      </c>
    </row>
    <row r="94" spans="2:18">
      <c r="B94" s="23" t="s">
        <v>287</v>
      </c>
      <c r="L94" s="23" t="s">
        <v>288</v>
      </c>
      <c r="N94" s="23">
        <v>90</v>
      </c>
      <c r="O94" s="23">
        <f>IFERROR(VLOOKUP($O$2&amp;N94,'Tabela auxiliar'!$B:$F,4,FALSE),0)</f>
        <v>0</v>
      </c>
      <c r="Q94" s="23">
        <v>90</v>
      </c>
      <c r="R94" s="23">
        <f>IFERROR(VLOOKUP($R$2&amp;Q94,'Tabela auxiliar'!$B:$F,5,FALSE),0)</f>
        <v>0</v>
      </c>
    </row>
    <row r="95" spans="2:18">
      <c r="B95" s="23" t="s">
        <v>289</v>
      </c>
      <c r="L95" s="23" t="s">
        <v>290</v>
      </c>
      <c r="N95" s="23">
        <v>91</v>
      </c>
      <c r="O95" s="23">
        <f>IFERROR(VLOOKUP($O$2&amp;N95,'Tabela auxiliar'!$B:$F,4,FALSE),0)</f>
        <v>0</v>
      </c>
      <c r="Q95" s="23">
        <v>91</v>
      </c>
      <c r="R95" s="23">
        <f>IFERROR(VLOOKUP($R$2&amp;Q95,'Tabela auxiliar'!$B:$F,5,FALSE),0)</f>
        <v>0</v>
      </c>
    </row>
    <row r="96" spans="2:18">
      <c r="B96" s="32" t="s">
        <v>291</v>
      </c>
      <c r="L96" s="23" t="s">
        <v>292</v>
      </c>
      <c r="N96" s="23">
        <v>92</v>
      </c>
      <c r="O96" s="23">
        <f>IFERROR(VLOOKUP($O$2&amp;N96,'Tabela auxiliar'!$B:$F,4,FALSE),0)</f>
        <v>0</v>
      </c>
      <c r="Q96" s="23">
        <v>92</v>
      </c>
      <c r="R96" s="23">
        <f>IFERROR(VLOOKUP($R$2&amp;Q96,'Tabela auxiliar'!$B:$F,5,FALSE),0)</f>
        <v>0</v>
      </c>
    </row>
    <row r="97" spans="2:18">
      <c r="B97" s="23" t="s">
        <v>293</v>
      </c>
      <c r="L97" s="23" t="s">
        <v>294</v>
      </c>
      <c r="N97" s="23">
        <v>93</v>
      </c>
      <c r="O97" s="23">
        <f>IFERROR(VLOOKUP($O$2&amp;N97,'Tabela auxiliar'!$B:$F,4,FALSE),0)</f>
        <v>0</v>
      </c>
      <c r="Q97" s="23">
        <v>93</v>
      </c>
      <c r="R97" s="23">
        <f>IFERROR(VLOOKUP($R$2&amp;Q97,'Tabela auxiliar'!$B:$F,5,FALSE),0)</f>
        <v>0</v>
      </c>
    </row>
    <row r="98" spans="2:18">
      <c r="B98" s="32" t="s">
        <v>295</v>
      </c>
      <c r="L98" s="23" t="s">
        <v>296</v>
      </c>
      <c r="N98" s="23">
        <v>94</v>
      </c>
      <c r="O98" s="23">
        <f>IFERROR(VLOOKUP($O$2&amp;N98,'Tabela auxiliar'!$B:$F,4,FALSE),0)</f>
        <v>0</v>
      </c>
      <c r="Q98" s="23">
        <v>94</v>
      </c>
      <c r="R98" s="23">
        <f>IFERROR(VLOOKUP($R$2&amp;Q98,'Tabela auxiliar'!$B:$F,5,FALSE),0)</f>
        <v>0</v>
      </c>
    </row>
    <row r="99" spans="2:18">
      <c r="B99" s="23" t="s">
        <v>297</v>
      </c>
      <c r="L99" s="23" t="s">
        <v>298</v>
      </c>
      <c r="N99" s="23">
        <v>95</v>
      </c>
      <c r="O99" s="23">
        <f>IFERROR(VLOOKUP($O$2&amp;N99,'Tabela auxiliar'!$B:$F,4,FALSE),0)</f>
        <v>0</v>
      </c>
      <c r="Q99" s="23">
        <v>95</v>
      </c>
      <c r="R99" s="23">
        <f>IFERROR(VLOOKUP($R$2&amp;Q99,'Tabela auxiliar'!$B:$F,5,FALSE),0)</f>
        <v>0</v>
      </c>
    </row>
    <row r="100" spans="2:18">
      <c r="B100" s="23" t="s">
        <v>299</v>
      </c>
      <c r="L100" s="23" t="s">
        <v>300</v>
      </c>
      <c r="N100" s="23">
        <v>96</v>
      </c>
      <c r="O100" s="23">
        <f>IFERROR(VLOOKUP($O$2&amp;N100,'Tabela auxiliar'!$B:$F,4,FALSE),0)</f>
        <v>0</v>
      </c>
      <c r="Q100" s="23">
        <v>96</v>
      </c>
      <c r="R100" s="23">
        <f>IFERROR(VLOOKUP($R$2&amp;Q100,'Tabela auxiliar'!$B:$F,5,FALSE),0)</f>
        <v>0</v>
      </c>
    </row>
    <row r="101" spans="2:18">
      <c r="B101" s="23" t="s">
        <v>301</v>
      </c>
      <c r="L101" s="23" t="s">
        <v>302</v>
      </c>
      <c r="N101" s="23">
        <v>97</v>
      </c>
      <c r="O101" s="23">
        <f>IFERROR(VLOOKUP($O$2&amp;N101,'Tabela auxiliar'!$B:$F,4,FALSE),0)</f>
        <v>0</v>
      </c>
      <c r="Q101" s="23">
        <v>97</v>
      </c>
      <c r="R101" s="23">
        <f>IFERROR(VLOOKUP($R$2&amp;Q101,'Tabela auxiliar'!$B:$F,5,FALSE),0)</f>
        <v>0</v>
      </c>
    </row>
    <row r="102" spans="2:18">
      <c r="B102" s="23" t="s">
        <v>303</v>
      </c>
      <c r="L102" s="23" t="s">
        <v>304</v>
      </c>
      <c r="N102" s="23">
        <v>98</v>
      </c>
      <c r="O102" s="23">
        <f>IFERROR(VLOOKUP($O$2&amp;N102,'Tabela auxiliar'!$B:$F,4,FALSE),0)</f>
        <v>0</v>
      </c>
      <c r="Q102" s="23">
        <v>98</v>
      </c>
      <c r="R102" s="23">
        <f>IFERROR(VLOOKUP($R$2&amp;Q102,'Tabela auxiliar'!$B:$F,5,FALSE),0)</f>
        <v>0</v>
      </c>
    </row>
    <row r="103" spans="2:18">
      <c r="B103" s="23" t="s">
        <v>305</v>
      </c>
      <c r="L103" s="23" t="s">
        <v>306</v>
      </c>
      <c r="N103" s="23">
        <v>99</v>
      </c>
      <c r="O103" s="23">
        <f>IFERROR(VLOOKUP($O$2&amp;N103,'Tabela auxiliar'!$B:$F,4,FALSE),0)</f>
        <v>0</v>
      </c>
      <c r="Q103" s="23">
        <v>99</v>
      </c>
      <c r="R103" s="23">
        <f>IFERROR(VLOOKUP($R$2&amp;Q103,'Tabela auxiliar'!$B:$F,5,FALSE),0)</f>
        <v>0</v>
      </c>
    </row>
    <row r="104" spans="2:18">
      <c r="B104" s="23" t="s">
        <v>307</v>
      </c>
      <c r="L104" s="23" t="s">
        <v>308</v>
      </c>
      <c r="N104" s="23">
        <v>100</v>
      </c>
      <c r="O104" s="23">
        <f>IFERROR(VLOOKUP($O$2&amp;N104,'Tabela auxiliar'!$B:$F,4,FALSE),0)</f>
        <v>0</v>
      </c>
      <c r="Q104" s="23">
        <v>100</v>
      </c>
      <c r="R104" s="23">
        <f>IFERROR(VLOOKUP($R$2&amp;Q104,'Tabela auxiliar'!$B:$F,5,FALSE),0)</f>
        <v>0</v>
      </c>
    </row>
    <row r="105" spans="2:18">
      <c r="B105" s="23" t="s">
        <v>309</v>
      </c>
      <c r="L105" s="23" t="s">
        <v>308</v>
      </c>
      <c r="N105" s="23">
        <v>101</v>
      </c>
      <c r="O105" s="23">
        <f>IFERROR(VLOOKUP($O$2&amp;N105,'Tabela auxiliar'!$B:$F,4,FALSE),0)</f>
        <v>0</v>
      </c>
      <c r="Q105" s="23">
        <v>101</v>
      </c>
      <c r="R105" s="23">
        <f>IFERROR(VLOOKUP($R$2&amp;Q105,'Tabela auxiliar'!$B:$F,5,FALSE),0)</f>
        <v>0</v>
      </c>
    </row>
    <row r="106" spans="2:18">
      <c r="B106" s="36" t="s">
        <v>310</v>
      </c>
      <c r="L106" s="23" t="s">
        <v>311</v>
      </c>
      <c r="N106" s="23">
        <v>102</v>
      </c>
      <c r="O106" s="23">
        <f>IFERROR(VLOOKUP($O$2&amp;N106,'Tabela auxiliar'!$B:$F,4,FALSE),0)</f>
        <v>0</v>
      </c>
      <c r="Q106" s="23">
        <v>102</v>
      </c>
      <c r="R106" s="23">
        <f>IFERROR(VLOOKUP($R$2&amp;Q106,'Tabela auxiliar'!$B:$F,5,FALSE),0)</f>
        <v>0</v>
      </c>
    </row>
    <row r="107" spans="2:18">
      <c r="B107" s="23" t="s">
        <v>312</v>
      </c>
      <c r="L107" s="23" t="s">
        <v>313</v>
      </c>
      <c r="N107" s="23">
        <v>103</v>
      </c>
      <c r="O107" s="23">
        <f>IFERROR(VLOOKUP($O$2&amp;N107,'Tabela auxiliar'!$B:$F,4,FALSE),0)</f>
        <v>0</v>
      </c>
      <c r="Q107" s="23">
        <v>103</v>
      </c>
      <c r="R107" s="23">
        <f>IFERROR(VLOOKUP($R$2&amp;Q107,'Tabela auxiliar'!$B:$F,5,FALSE),0)</f>
        <v>0</v>
      </c>
    </row>
    <row r="108" spans="2:18">
      <c r="B108" s="23" t="s">
        <v>314</v>
      </c>
      <c r="L108" s="23" t="s">
        <v>315</v>
      </c>
      <c r="N108" s="23">
        <v>104</v>
      </c>
      <c r="O108" s="23">
        <f>IFERROR(VLOOKUP($O$2&amp;N108,'Tabela auxiliar'!$B:$F,4,FALSE),0)</f>
        <v>0</v>
      </c>
      <c r="Q108" s="23">
        <v>104</v>
      </c>
      <c r="R108" s="23">
        <f>IFERROR(VLOOKUP($R$2&amp;Q108,'Tabela auxiliar'!$B:$F,5,FALSE),0)</f>
        <v>0</v>
      </c>
    </row>
    <row r="109" spans="2:18">
      <c r="B109" s="23" t="s">
        <v>316</v>
      </c>
      <c r="L109" s="23" t="s">
        <v>317</v>
      </c>
      <c r="N109" s="23">
        <v>105</v>
      </c>
      <c r="O109" s="23">
        <f>IFERROR(VLOOKUP($O$2&amp;N109,'Tabela auxiliar'!$B:$F,4,FALSE),0)</f>
        <v>0</v>
      </c>
      <c r="Q109" s="23">
        <v>105</v>
      </c>
      <c r="R109" s="23">
        <f>IFERROR(VLOOKUP($R$2&amp;Q109,'Tabela auxiliar'!$B:$F,5,FALSE),0)</f>
        <v>0</v>
      </c>
    </row>
    <row r="110" spans="2:18">
      <c r="B110" s="23" t="s">
        <v>318</v>
      </c>
      <c r="L110" s="23" t="s">
        <v>319</v>
      </c>
      <c r="N110" s="23">
        <v>106</v>
      </c>
      <c r="O110" s="23">
        <f>IFERROR(VLOOKUP($O$2&amp;N110,'Tabela auxiliar'!$B:$F,4,FALSE),0)</f>
        <v>0</v>
      </c>
      <c r="Q110" s="23">
        <v>106</v>
      </c>
      <c r="R110" s="23">
        <f>IFERROR(VLOOKUP($R$2&amp;Q110,'Tabela auxiliar'!$B:$F,5,FALSE),0)</f>
        <v>0</v>
      </c>
    </row>
    <row r="111" spans="2:18">
      <c r="B111" s="23" t="s">
        <v>320</v>
      </c>
      <c r="L111" s="23" t="s">
        <v>321</v>
      </c>
      <c r="N111" s="23">
        <v>107</v>
      </c>
      <c r="O111" s="23">
        <f>IFERROR(VLOOKUP($O$2&amp;N111,'Tabela auxiliar'!$B:$F,4,FALSE),0)</f>
        <v>0</v>
      </c>
      <c r="Q111" s="23">
        <v>107</v>
      </c>
      <c r="R111" s="23">
        <f>IFERROR(VLOOKUP($R$2&amp;Q111,'Tabela auxiliar'!$B:$F,5,FALSE),0)</f>
        <v>0</v>
      </c>
    </row>
    <row r="112" spans="2:18">
      <c r="B112" s="23" t="s">
        <v>322</v>
      </c>
      <c r="L112" s="23" t="s">
        <v>321</v>
      </c>
      <c r="N112" s="23">
        <v>108</v>
      </c>
      <c r="O112" s="23">
        <f>IFERROR(VLOOKUP($O$2&amp;N112,'Tabela auxiliar'!$B:$F,4,FALSE),0)</f>
        <v>0</v>
      </c>
      <c r="Q112" s="23">
        <v>108</v>
      </c>
      <c r="R112" s="23">
        <f>IFERROR(VLOOKUP($R$2&amp;Q112,'Tabela auxiliar'!$B:$F,5,FALSE),0)</f>
        <v>0</v>
      </c>
    </row>
    <row r="113" spans="2:18">
      <c r="B113" s="32" t="s">
        <v>323</v>
      </c>
      <c r="L113" s="23" t="s">
        <v>324</v>
      </c>
      <c r="N113" s="23">
        <v>109</v>
      </c>
      <c r="O113" s="23">
        <f>IFERROR(VLOOKUP($O$2&amp;N113,'Tabela auxiliar'!$B:$F,4,FALSE),0)</f>
        <v>0</v>
      </c>
      <c r="Q113" s="23">
        <v>109</v>
      </c>
      <c r="R113" s="23">
        <f>IFERROR(VLOOKUP($R$2&amp;Q113,'Tabela auxiliar'!$B:$F,5,FALSE),0)</f>
        <v>0</v>
      </c>
    </row>
    <row r="114" spans="2:18">
      <c r="B114" s="23" t="s">
        <v>325</v>
      </c>
      <c r="L114" s="23" t="s">
        <v>326</v>
      </c>
      <c r="N114" s="23">
        <v>110</v>
      </c>
      <c r="O114" s="23">
        <f>IFERROR(VLOOKUP($O$2&amp;N114,'Tabela auxiliar'!$B:$F,4,FALSE),0)</f>
        <v>0</v>
      </c>
      <c r="Q114" s="23">
        <v>110</v>
      </c>
      <c r="R114" s="23">
        <f>IFERROR(VLOOKUP($R$2&amp;Q114,'Tabela auxiliar'!$B:$F,5,FALSE),0)</f>
        <v>0</v>
      </c>
    </row>
    <row r="115" spans="2:18">
      <c r="B115" s="23" t="s">
        <v>327</v>
      </c>
      <c r="L115" s="23" t="s">
        <v>328</v>
      </c>
      <c r="N115" s="23">
        <v>111</v>
      </c>
      <c r="O115" s="23">
        <f>IFERROR(VLOOKUP($O$2&amp;N115,'Tabela auxiliar'!$B:$F,4,FALSE),0)</f>
        <v>0</v>
      </c>
      <c r="Q115" s="23">
        <v>111</v>
      </c>
      <c r="R115" s="23">
        <f>IFERROR(VLOOKUP($R$2&amp;Q115,'Tabela auxiliar'!$B:$F,5,FALSE),0)</f>
        <v>0</v>
      </c>
    </row>
    <row r="116" spans="2:18">
      <c r="B116" s="36" t="s">
        <v>329</v>
      </c>
      <c r="L116" s="23" t="s">
        <v>330</v>
      </c>
      <c r="N116" s="23">
        <v>112</v>
      </c>
      <c r="O116" s="23">
        <f>IFERROR(VLOOKUP($O$2&amp;N116,'Tabela auxiliar'!$B:$F,4,FALSE),0)</f>
        <v>0</v>
      </c>
      <c r="Q116" s="23">
        <v>112</v>
      </c>
      <c r="R116" s="23">
        <f>IFERROR(VLOOKUP($R$2&amp;Q116,'Tabela auxiliar'!$B:$F,5,FALSE),0)</f>
        <v>0</v>
      </c>
    </row>
    <row r="117" spans="2:18">
      <c r="B117" s="23" t="s">
        <v>331</v>
      </c>
      <c r="L117" s="23" t="s">
        <v>332</v>
      </c>
      <c r="N117" s="23">
        <v>113</v>
      </c>
      <c r="O117" s="23">
        <f>IFERROR(VLOOKUP($O$2&amp;N117,'Tabela auxiliar'!$B:$F,4,FALSE),0)</f>
        <v>0</v>
      </c>
      <c r="Q117" s="23">
        <v>113</v>
      </c>
      <c r="R117" s="23">
        <f>IFERROR(VLOOKUP($R$2&amp;Q117,'Tabela auxiliar'!$B:$F,5,FALSE),0)</f>
        <v>0</v>
      </c>
    </row>
    <row r="118" spans="2:18">
      <c r="B118" s="23" t="s">
        <v>333</v>
      </c>
      <c r="L118" s="23" t="s">
        <v>334</v>
      </c>
      <c r="N118" s="23">
        <v>114</v>
      </c>
      <c r="O118" s="23">
        <f>IFERROR(VLOOKUP($O$2&amp;N118,'Tabela auxiliar'!$B:$F,4,FALSE),0)</f>
        <v>0</v>
      </c>
      <c r="Q118" s="23">
        <v>114</v>
      </c>
      <c r="R118" s="23">
        <f>IFERROR(VLOOKUP($R$2&amp;Q118,'Tabela auxiliar'!$B:$F,5,FALSE),0)</f>
        <v>0</v>
      </c>
    </row>
    <row r="119" spans="2:18">
      <c r="B119" s="32" t="s">
        <v>335</v>
      </c>
      <c r="L119" s="23" t="s">
        <v>336</v>
      </c>
      <c r="N119" s="23">
        <v>115</v>
      </c>
      <c r="O119" s="23">
        <f>IFERROR(VLOOKUP($O$2&amp;N119,'Tabela auxiliar'!$B:$F,4,FALSE),0)</f>
        <v>0</v>
      </c>
      <c r="Q119" s="23">
        <v>115</v>
      </c>
      <c r="R119" s="23">
        <f>IFERROR(VLOOKUP($R$2&amp;Q119,'Tabela auxiliar'!$B:$F,5,FALSE),0)</f>
        <v>0</v>
      </c>
    </row>
    <row r="120" spans="2:18">
      <c r="B120" s="32" t="s">
        <v>337</v>
      </c>
      <c r="L120" s="23" t="s">
        <v>338</v>
      </c>
      <c r="N120" s="23">
        <v>116</v>
      </c>
      <c r="O120" s="23">
        <f>IFERROR(VLOOKUP($O$2&amp;N120,'Tabela auxiliar'!$B:$F,4,FALSE),0)</f>
        <v>0</v>
      </c>
      <c r="Q120" s="23">
        <v>116</v>
      </c>
      <c r="R120" s="23">
        <f>IFERROR(VLOOKUP($R$2&amp;Q120,'Tabela auxiliar'!$B:$F,5,FALSE),0)</f>
        <v>0</v>
      </c>
    </row>
    <row r="121" spans="2:18">
      <c r="B121" s="36" t="s">
        <v>339</v>
      </c>
      <c r="L121" s="23" t="s">
        <v>340</v>
      </c>
      <c r="N121" s="23">
        <v>117</v>
      </c>
      <c r="O121" s="23">
        <f>IFERROR(VLOOKUP($O$2&amp;N121,'Tabela auxiliar'!$B:$F,4,FALSE),0)</f>
        <v>0</v>
      </c>
      <c r="Q121" s="23">
        <v>117</v>
      </c>
      <c r="R121" s="23">
        <f>IFERROR(VLOOKUP($R$2&amp;Q121,'Tabela auxiliar'!$B:$F,5,FALSE),0)</f>
        <v>0</v>
      </c>
    </row>
    <row r="122" spans="2:18">
      <c r="B122" s="32" t="s">
        <v>341</v>
      </c>
      <c r="L122" s="23" t="s">
        <v>342</v>
      </c>
      <c r="N122" s="23">
        <v>118</v>
      </c>
      <c r="O122" s="23">
        <f>IFERROR(VLOOKUP($O$2&amp;N122,'Tabela auxiliar'!$B:$F,4,FALSE),0)</f>
        <v>0</v>
      </c>
      <c r="Q122" s="23">
        <v>118</v>
      </c>
      <c r="R122" s="23">
        <f>IFERROR(VLOOKUP($R$2&amp;Q122,'Tabela auxiliar'!$B:$F,5,FALSE),0)</f>
        <v>0</v>
      </c>
    </row>
    <row r="123" spans="2:18">
      <c r="B123" s="36" t="s">
        <v>343</v>
      </c>
      <c r="L123" s="23" t="s">
        <v>115</v>
      </c>
      <c r="N123" s="23">
        <v>119</v>
      </c>
      <c r="O123" s="23">
        <f>IFERROR(VLOOKUP($O$2&amp;N123,'Tabela auxiliar'!$B:$F,4,FALSE),0)</f>
        <v>0</v>
      </c>
      <c r="Q123" s="23">
        <v>119</v>
      </c>
      <c r="R123" s="23">
        <f>IFERROR(VLOOKUP($R$2&amp;Q123,'Tabela auxiliar'!$B:$F,5,FALSE),0)</f>
        <v>0</v>
      </c>
    </row>
    <row r="124" spans="2:18">
      <c r="B124" s="36" t="s">
        <v>344</v>
      </c>
      <c r="L124" s="23" t="s">
        <v>345</v>
      </c>
      <c r="N124" s="23">
        <v>120</v>
      </c>
      <c r="O124" s="23">
        <f>IFERROR(VLOOKUP($O$2&amp;N124,'Tabela auxiliar'!$B:$F,4,FALSE),0)</f>
        <v>0</v>
      </c>
      <c r="Q124" s="23">
        <v>120</v>
      </c>
      <c r="R124" s="23">
        <f>IFERROR(VLOOKUP($R$2&amp;Q124,'Tabela auxiliar'!$B:$F,5,FALSE),0)</f>
        <v>0</v>
      </c>
    </row>
    <row r="125" spans="2:18">
      <c r="B125" s="23" t="s">
        <v>346</v>
      </c>
      <c r="L125" s="23" t="s">
        <v>347</v>
      </c>
      <c r="N125" s="23">
        <v>121</v>
      </c>
      <c r="O125" s="23">
        <f>IFERROR(VLOOKUP($O$2&amp;N125,'Tabela auxiliar'!$B:$F,4,FALSE),0)</f>
        <v>0</v>
      </c>
      <c r="Q125" s="23">
        <v>121</v>
      </c>
      <c r="R125" s="23">
        <f>IFERROR(VLOOKUP($R$2&amp;Q125,'Tabela auxiliar'!$B:$F,5,FALSE),0)</f>
        <v>0</v>
      </c>
    </row>
    <row r="126" spans="2:18">
      <c r="B126" s="23" t="s">
        <v>348</v>
      </c>
      <c r="L126" s="23" t="s">
        <v>349</v>
      </c>
      <c r="N126" s="23">
        <v>122</v>
      </c>
      <c r="O126" s="23">
        <f>IFERROR(VLOOKUP($O$2&amp;N126,'Tabela auxiliar'!$B:$F,4,FALSE),0)</f>
        <v>0</v>
      </c>
      <c r="Q126" s="23">
        <v>122</v>
      </c>
      <c r="R126" s="23">
        <f>IFERROR(VLOOKUP($R$2&amp;Q126,'Tabela auxiliar'!$B:$F,5,FALSE),0)</f>
        <v>0</v>
      </c>
    </row>
    <row r="127" spans="2:18">
      <c r="B127" s="23" t="s">
        <v>350</v>
      </c>
      <c r="L127" s="23" t="s">
        <v>351</v>
      </c>
      <c r="N127" s="23">
        <v>123</v>
      </c>
      <c r="O127" s="23">
        <f>IFERROR(VLOOKUP($O$2&amp;N127,'Tabela auxiliar'!$B:$F,4,FALSE),0)</f>
        <v>0</v>
      </c>
      <c r="Q127" s="23">
        <v>123</v>
      </c>
      <c r="R127" s="23">
        <f>IFERROR(VLOOKUP($R$2&amp;Q127,'Tabela auxiliar'!$B:$F,5,FALSE),0)</f>
        <v>0</v>
      </c>
    </row>
    <row r="128" spans="2:18">
      <c r="B128" s="32" t="s">
        <v>352</v>
      </c>
      <c r="L128" s="23" t="s">
        <v>353</v>
      </c>
      <c r="N128" s="23">
        <v>124</v>
      </c>
      <c r="O128" s="23">
        <f>IFERROR(VLOOKUP($O$2&amp;N128,'Tabela auxiliar'!$B:$F,4,FALSE),0)</f>
        <v>0</v>
      </c>
      <c r="Q128" s="23">
        <v>124</v>
      </c>
      <c r="R128" s="23">
        <f>IFERROR(VLOOKUP($R$2&amp;Q128,'Tabela auxiliar'!$B:$F,5,FALSE),0)</f>
        <v>0</v>
      </c>
    </row>
    <row r="129" spans="2:18">
      <c r="B129" s="23" t="s">
        <v>354</v>
      </c>
      <c r="L129" s="23" t="s">
        <v>355</v>
      </c>
      <c r="N129" s="23">
        <v>125</v>
      </c>
      <c r="O129" s="23">
        <f>IFERROR(VLOOKUP($O$2&amp;N129,'Tabela auxiliar'!$B:$F,4,FALSE),0)</f>
        <v>0</v>
      </c>
      <c r="Q129" s="23">
        <v>125</v>
      </c>
      <c r="R129" s="23">
        <f>IFERROR(VLOOKUP($R$2&amp;Q129,'Tabela auxiliar'!$B:$F,5,FALSE),0)</f>
        <v>0</v>
      </c>
    </row>
    <row r="130" spans="2:18">
      <c r="B130" s="23" t="s">
        <v>356</v>
      </c>
      <c r="L130" s="23" t="s">
        <v>357</v>
      </c>
      <c r="N130" s="23">
        <v>126</v>
      </c>
      <c r="O130" s="23">
        <f>IFERROR(VLOOKUP($O$2&amp;N130,'Tabela auxiliar'!$B:$F,4,FALSE),0)</f>
        <v>0</v>
      </c>
      <c r="Q130" s="23">
        <v>126</v>
      </c>
      <c r="R130" s="23">
        <f>IFERROR(VLOOKUP($R$2&amp;Q130,'Tabela auxiliar'!$B:$F,5,FALSE),0)</f>
        <v>0</v>
      </c>
    </row>
    <row r="131" spans="2:18">
      <c r="B131" s="23" t="s">
        <v>358</v>
      </c>
      <c r="L131" s="23" t="s">
        <v>359</v>
      </c>
      <c r="N131" s="23">
        <v>127</v>
      </c>
      <c r="O131" s="23">
        <f>IFERROR(VLOOKUP($O$2&amp;N131,'Tabela auxiliar'!$B:$F,4,FALSE),0)</f>
        <v>0</v>
      </c>
      <c r="Q131" s="23">
        <v>127</v>
      </c>
      <c r="R131" s="23">
        <f>IFERROR(VLOOKUP($R$2&amp;Q131,'Tabela auxiliar'!$B:$F,5,FALSE),0)</f>
        <v>0</v>
      </c>
    </row>
    <row r="132" spans="2:18">
      <c r="B132" s="23" t="s">
        <v>360</v>
      </c>
      <c r="L132" s="23" t="s">
        <v>361</v>
      </c>
      <c r="N132" s="23">
        <v>128</v>
      </c>
      <c r="O132" s="23">
        <f>IFERROR(VLOOKUP($O$2&amp;N132,'Tabela auxiliar'!$B:$F,4,FALSE),0)</f>
        <v>0</v>
      </c>
      <c r="Q132" s="23">
        <v>128</v>
      </c>
      <c r="R132" s="23">
        <f>IFERROR(VLOOKUP($R$2&amp;Q132,'Tabela auxiliar'!$B:$F,5,FALSE),0)</f>
        <v>0</v>
      </c>
    </row>
    <row r="133" spans="2:18">
      <c r="B133" s="23" t="s">
        <v>362</v>
      </c>
      <c r="L133" s="23" t="s">
        <v>363</v>
      </c>
      <c r="N133" s="23">
        <v>129</v>
      </c>
      <c r="O133" s="23">
        <f>IFERROR(VLOOKUP($O$2&amp;N133,'Tabela auxiliar'!$B:$F,4,FALSE),0)</f>
        <v>0</v>
      </c>
      <c r="Q133" s="23">
        <v>129</v>
      </c>
      <c r="R133" s="23">
        <f>IFERROR(VLOOKUP($R$2&amp;Q133,'Tabela auxiliar'!$B:$F,5,FALSE),0)</f>
        <v>0</v>
      </c>
    </row>
    <row r="134" spans="2:18">
      <c r="B134" s="23" t="s">
        <v>364</v>
      </c>
      <c r="L134" s="23" t="s">
        <v>365</v>
      </c>
      <c r="N134" s="23">
        <v>130</v>
      </c>
      <c r="O134" s="23">
        <f>IFERROR(VLOOKUP($O$2&amp;N134,'Tabela auxiliar'!$B:$F,4,FALSE),0)</f>
        <v>0</v>
      </c>
      <c r="Q134" s="23">
        <v>130</v>
      </c>
      <c r="R134" s="23">
        <f>IFERROR(VLOOKUP($R$2&amp;Q134,'Tabela auxiliar'!$B:$F,5,FALSE),0)</f>
        <v>0</v>
      </c>
    </row>
    <row r="135" spans="2:18">
      <c r="B135" s="36" t="s">
        <v>366</v>
      </c>
      <c r="L135" s="23" t="s">
        <v>367</v>
      </c>
      <c r="N135" s="23">
        <v>131</v>
      </c>
      <c r="O135" s="23">
        <f>IFERROR(VLOOKUP($O$2&amp;N135,'Tabela auxiliar'!$B:$F,4,FALSE),0)</f>
        <v>0</v>
      </c>
      <c r="Q135" s="23">
        <v>131</v>
      </c>
      <c r="R135" s="23">
        <f>IFERROR(VLOOKUP($R$2&amp;Q135,'Tabela auxiliar'!$B:$F,5,FALSE),0)</f>
        <v>0</v>
      </c>
    </row>
    <row r="136" spans="2:18">
      <c r="B136" s="36" t="s">
        <v>368</v>
      </c>
      <c r="L136" s="23" t="s">
        <v>369</v>
      </c>
      <c r="N136" s="23">
        <v>132</v>
      </c>
      <c r="O136" s="23">
        <f>IFERROR(VLOOKUP($O$2&amp;N136,'Tabela auxiliar'!$B:$F,4,FALSE),0)</f>
        <v>0</v>
      </c>
      <c r="Q136" s="23">
        <v>132</v>
      </c>
      <c r="R136" s="23">
        <f>IFERROR(VLOOKUP($R$2&amp;Q136,'Tabela auxiliar'!$B:$F,5,FALSE),0)</f>
        <v>0</v>
      </c>
    </row>
    <row r="137" spans="2:18">
      <c r="B137" s="23" t="s">
        <v>370</v>
      </c>
      <c r="L137" s="23" t="s">
        <v>371</v>
      </c>
      <c r="N137" s="23">
        <v>133</v>
      </c>
      <c r="O137" s="23">
        <f>IFERROR(VLOOKUP($O$2&amp;N137,'Tabela auxiliar'!$B:$F,4,FALSE),0)</f>
        <v>0</v>
      </c>
      <c r="Q137" s="23">
        <v>133</v>
      </c>
      <c r="R137" s="23">
        <f>IFERROR(VLOOKUP($R$2&amp;Q137,'Tabela auxiliar'!$B:$F,5,FALSE),0)</f>
        <v>0</v>
      </c>
    </row>
    <row r="138" spans="2:18">
      <c r="B138" s="23" t="s">
        <v>372</v>
      </c>
      <c r="L138" s="23" t="s">
        <v>373</v>
      </c>
      <c r="N138" s="23">
        <v>134</v>
      </c>
      <c r="O138" s="23">
        <f>IFERROR(VLOOKUP($O$2&amp;N138,'Tabela auxiliar'!$B:$F,4,FALSE),0)</f>
        <v>0</v>
      </c>
      <c r="Q138" s="23">
        <v>134</v>
      </c>
      <c r="R138" s="23">
        <f>IFERROR(VLOOKUP($R$2&amp;Q138,'Tabela auxiliar'!$B:$F,5,FALSE),0)</f>
        <v>0</v>
      </c>
    </row>
    <row r="139" spans="2:18">
      <c r="B139" s="23" t="s">
        <v>374</v>
      </c>
      <c r="L139" s="23" t="s">
        <v>375</v>
      </c>
      <c r="N139" s="23">
        <v>135</v>
      </c>
      <c r="O139" s="23">
        <f>IFERROR(VLOOKUP($O$2&amp;N139,'Tabela auxiliar'!$B:$F,4,FALSE),0)</f>
        <v>0</v>
      </c>
      <c r="Q139" s="23">
        <v>135</v>
      </c>
      <c r="R139" s="23">
        <f>IFERROR(VLOOKUP($R$2&amp;Q139,'Tabela auxiliar'!$B:$F,5,FALSE),0)</f>
        <v>0</v>
      </c>
    </row>
    <row r="140" spans="2:18">
      <c r="B140" s="23" t="s">
        <v>376</v>
      </c>
      <c r="L140" s="23" t="s">
        <v>377</v>
      </c>
      <c r="N140" s="23">
        <v>136</v>
      </c>
      <c r="O140" s="23">
        <f>IFERROR(VLOOKUP($O$2&amp;N140,'Tabela auxiliar'!$B:$F,4,FALSE),0)</f>
        <v>0</v>
      </c>
      <c r="Q140" s="23">
        <v>136</v>
      </c>
      <c r="R140" s="23">
        <f>IFERROR(VLOOKUP($R$2&amp;Q140,'Tabela auxiliar'!$B:$F,5,FALSE),0)</f>
        <v>0</v>
      </c>
    </row>
    <row r="141" spans="2:18">
      <c r="B141" s="23" t="s">
        <v>378</v>
      </c>
      <c r="L141" s="23" t="s">
        <v>379</v>
      </c>
      <c r="N141" s="23">
        <v>137</v>
      </c>
      <c r="O141" s="23">
        <f>IFERROR(VLOOKUP($O$2&amp;N141,'Tabela auxiliar'!$B:$F,4,FALSE),0)</f>
        <v>0</v>
      </c>
      <c r="Q141" s="23">
        <v>137</v>
      </c>
      <c r="R141" s="23">
        <f>IFERROR(VLOOKUP($R$2&amp;Q141,'Tabela auxiliar'!$B:$F,5,FALSE),0)</f>
        <v>0</v>
      </c>
    </row>
    <row r="142" spans="2:18">
      <c r="B142" s="23" t="s">
        <v>380</v>
      </c>
      <c r="L142" s="23" t="s">
        <v>381</v>
      </c>
      <c r="N142" s="23">
        <v>138</v>
      </c>
      <c r="O142" s="23">
        <f>IFERROR(VLOOKUP($O$2&amp;N142,'Tabela auxiliar'!$B:$F,4,FALSE),0)</f>
        <v>0</v>
      </c>
      <c r="Q142" s="23">
        <v>138</v>
      </c>
      <c r="R142" s="23">
        <f>IFERROR(VLOOKUP($R$2&amp;Q142,'Tabela auxiliar'!$B:$F,5,FALSE),0)</f>
        <v>0</v>
      </c>
    </row>
    <row r="143" spans="2:18">
      <c r="B143" s="23" t="s">
        <v>382</v>
      </c>
      <c r="L143" s="23" t="s">
        <v>383</v>
      </c>
      <c r="N143" s="23">
        <v>139</v>
      </c>
      <c r="O143" s="23">
        <f>IFERROR(VLOOKUP($O$2&amp;N143,'Tabela auxiliar'!$B:$F,4,FALSE),0)</f>
        <v>0</v>
      </c>
      <c r="Q143" s="23">
        <v>139</v>
      </c>
      <c r="R143" s="23">
        <f>IFERROR(VLOOKUP($R$2&amp;Q143,'Tabela auxiliar'!$B:$F,5,FALSE),0)</f>
        <v>0</v>
      </c>
    </row>
    <row r="144" spans="2:18">
      <c r="B144" s="23" t="s">
        <v>384</v>
      </c>
      <c r="L144" s="23" t="s">
        <v>118</v>
      </c>
      <c r="N144" s="23">
        <v>140</v>
      </c>
      <c r="O144" s="23">
        <f>IFERROR(VLOOKUP($O$2&amp;N144,'Tabela auxiliar'!$B:$F,4,FALSE),0)</f>
        <v>0</v>
      </c>
      <c r="Q144" s="23">
        <v>140</v>
      </c>
      <c r="R144" s="23">
        <f>IFERROR(VLOOKUP($R$2&amp;Q144,'Tabela auxiliar'!$B:$F,5,FALSE),0)</f>
        <v>0</v>
      </c>
    </row>
    <row r="145" spans="2:18">
      <c r="B145" s="23" t="s">
        <v>385</v>
      </c>
      <c r="L145" s="23" t="s">
        <v>121</v>
      </c>
      <c r="N145" s="23">
        <v>141</v>
      </c>
      <c r="O145" s="23">
        <f>IFERROR(VLOOKUP($O$2&amp;N145,'Tabela auxiliar'!$B:$F,4,FALSE),0)</f>
        <v>0</v>
      </c>
      <c r="Q145" s="23">
        <v>141</v>
      </c>
      <c r="R145" s="23">
        <f>IFERROR(VLOOKUP($R$2&amp;Q145,'Tabela auxiliar'!$B:$F,5,FALSE),0)</f>
        <v>0</v>
      </c>
    </row>
    <row r="146" spans="2:18">
      <c r="B146" s="23" t="s">
        <v>386</v>
      </c>
      <c r="L146" s="23" t="s">
        <v>387</v>
      </c>
      <c r="N146" s="23">
        <v>142</v>
      </c>
      <c r="O146" s="23">
        <f>IFERROR(VLOOKUP($O$2&amp;N146,'Tabela auxiliar'!$B:$F,4,FALSE),0)</f>
        <v>0</v>
      </c>
      <c r="Q146" s="23">
        <v>142</v>
      </c>
      <c r="R146" s="23">
        <f>IFERROR(VLOOKUP($R$2&amp;Q146,'Tabela auxiliar'!$B:$F,5,FALSE),0)</f>
        <v>0</v>
      </c>
    </row>
    <row r="147" spans="2:18">
      <c r="B147" s="37" t="s">
        <v>388</v>
      </c>
      <c r="L147" s="23" t="s">
        <v>389</v>
      </c>
      <c r="N147" s="23">
        <v>143</v>
      </c>
      <c r="O147" s="23">
        <f>IFERROR(VLOOKUP($O$2&amp;N147,'Tabela auxiliar'!$B:$F,4,FALSE),0)</f>
        <v>0</v>
      </c>
      <c r="Q147" s="23">
        <v>143</v>
      </c>
      <c r="R147" s="23">
        <f>IFERROR(VLOOKUP($R$2&amp;Q147,'Tabela auxiliar'!$B:$F,5,FALSE),0)</f>
        <v>0</v>
      </c>
    </row>
    <row r="148" spans="2:18">
      <c r="B148" s="23" t="s">
        <v>390</v>
      </c>
      <c r="L148" s="23" t="s">
        <v>391</v>
      </c>
      <c r="N148" s="23">
        <v>144</v>
      </c>
      <c r="O148" s="23">
        <f>IFERROR(VLOOKUP($O$2&amp;N148,'Tabela auxiliar'!$B:$F,4,FALSE),0)</f>
        <v>0</v>
      </c>
      <c r="Q148" s="23">
        <v>144</v>
      </c>
      <c r="R148" s="23">
        <f>IFERROR(VLOOKUP($R$2&amp;Q148,'Tabela auxiliar'!$B:$F,5,FALSE),0)</f>
        <v>0</v>
      </c>
    </row>
    <row r="149" spans="2:18">
      <c r="B149" s="23" t="s">
        <v>392</v>
      </c>
      <c r="L149" s="23" t="s">
        <v>393</v>
      </c>
      <c r="N149" s="23">
        <v>145</v>
      </c>
      <c r="O149" s="23">
        <f>IFERROR(VLOOKUP($O$2&amp;N149,'Tabela auxiliar'!$B:$F,4,FALSE),0)</f>
        <v>0</v>
      </c>
      <c r="Q149" s="23">
        <v>145</v>
      </c>
      <c r="R149" s="23">
        <f>IFERROR(VLOOKUP($R$2&amp;Q149,'Tabela auxiliar'!$B:$F,5,FALSE),0)</f>
        <v>0</v>
      </c>
    </row>
    <row r="150" spans="2:18">
      <c r="B150" s="23" t="s">
        <v>394</v>
      </c>
      <c r="L150" s="23" t="s">
        <v>395</v>
      </c>
      <c r="N150" s="23">
        <v>146</v>
      </c>
      <c r="O150" s="23">
        <f>IFERROR(VLOOKUP($O$2&amp;N150,'Tabela auxiliar'!$B:$F,4,FALSE),0)</f>
        <v>0</v>
      </c>
      <c r="Q150" s="23">
        <v>146</v>
      </c>
      <c r="R150" s="23">
        <f>IFERROR(VLOOKUP($R$2&amp;Q150,'Tabela auxiliar'!$B:$F,5,FALSE),0)</f>
        <v>0</v>
      </c>
    </row>
    <row r="151" spans="2:18">
      <c r="B151" s="23" t="s">
        <v>396</v>
      </c>
      <c r="L151" s="23" t="s">
        <v>397</v>
      </c>
      <c r="N151" s="23">
        <v>147</v>
      </c>
      <c r="O151" s="23">
        <f>IFERROR(VLOOKUP($O$2&amp;N151,'Tabela auxiliar'!$B:$F,4,FALSE),0)</f>
        <v>0</v>
      </c>
      <c r="Q151" s="23">
        <v>147</v>
      </c>
      <c r="R151" s="23">
        <f>IFERROR(VLOOKUP($R$2&amp;Q151,'Tabela auxiliar'!$B:$F,5,FALSE),0)</f>
        <v>0</v>
      </c>
    </row>
    <row r="152" spans="2:18">
      <c r="B152" s="23" t="s">
        <v>398</v>
      </c>
      <c r="L152" s="23" t="s">
        <v>399</v>
      </c>
      <c r="N152" s="23">
        <v>148</v>
      </c>
      <c r="O152" s="23">
        <f>IFERROR(VLOOKUP($O$2&amp;N152,'Tabela auxiliar'!$B:$F,4,FALSE),0)</f>
        <v>0</v>
      </c>
      <c r="Q152" s="23">
        <v>148</v>
      </c>
      <c r="R152" s="23">
        <f>IFERROR(VLOOKUP($R$2&amp;Q152,'Tabela auxiliar'!$B:$F,5,FALSE),0)</f>
        <v>0</v>
      </c>
    </row>
    <row r="153" spans="2:18">
      <c r="B153" s="23" t="s">
        <v>400</v>
      </c>
      <c r="L153" s="23" t="s">
        <v>401</v>
      </c>
      <c r="N153" s="23">
        <v>149</v>
      </c>
      <c r="O153" s="23">
        <f>IFERROR(VLOOKUP($O$2&amp;N153,'Tabela auxiliar'!$B:$F,4,FALSE),0)</f>
        <v>0</v>
      </c>
      <c r="Q153" s="23">
        <v>149</v>
      </c>
      <c r="R153" s="23">
        <f>IFERROR(VLOOKUP($R$2&amp;Q153,'Tabela auxiliar'!$B:$F,5,FALSE),0)</f>
        <v>0</v>
      </c>
    </row>
    <row r="154" spans="2:18">
      <c r="B154" s="23" t="s">
        <v>402</v>
      </c>
      <c r="L154" s="23" t="s">
        <v>130</v>
      </c>
      <c r="N154" s="23">
        <v>150</v>
      </c>
      <c r="O154" s="23">
        <f>IFERROR(VLOOKUP($O$2&amp;N154,'Tabela auxiliar'!$B:$F,4,FALSE),0)</f>
        <v>0</v>
      </c>
      <c r="Q154" s="23">
        <v>150</v>
      </c>
      <c r="R154" s="23">
        <f>IFERROR(VLOOKUP($R$2&amp;Q154,'Tabela auxiliar'!$B:$F,5,FALSE),0)</f>
        <v>0</v>
      </c>
    </row>
    <row r="155" spans="2:18">
      <c r="B155" s="23" t="s">
        <v>403</v>
      </c>
      <c r="L155" s="23" t="s">
        <v>133</v>
      </c>
      <c r="N155" s="23">
        <v>151</v>
      </c>
      <c r="O155" s="23">
        <f>IFERROR(VLOOKUP($O$2&amp;N155,'Tabela auxiliar'!$B:$F,4,FALSE),0)</f>
        <v>0</v>
      </c>
      <c r="Q155" s="23">
        <v>151</v>
      </c>
      <c r="R155" s="23">
        <f>IFERROR(VLOOKUP($R$2&amp;Q155,'Tabela auxiliar'!$B:$F,5,FALSE),0)</f>
        <v>0</v>
      </c>
    </row>
    <row r="156" spans="2:18">
      <c r="B156" s="23" t="s">
        <v>404</v>
      </c>
      <c r="L156" s="23" t="s">
        <v>405</v>
      </c>
      <c r="N156" s="23">
        <v>152</v>
      </c>
      <c r="O156" s="23">
        <f>IFERROR(VLOOKUP($O$2&amp;N156,'Tabela auxiliar'!$B:$F,4,FALSE),0)</f>
        <v>0</v>
      </c>
      <c r="Q156" s="23">
        <v>152</v>
      </c>
      <c r="R156" s="23">
        <f>IFERROR(VLOOKUP($R$2&amp;Q156,'Tabela auxiliar'!$B:$F,5,FALSE),0)</f>
        <v>0</v>
      </c>
    </row>
    <row r="157" spans="2:18">
      <c r="B157" s="37" t="s">
        <v>406</v>
      </c>
      <c r="L157" s="23" t="s">
        <v>407</v>
      </c>
      <c r="N157" s="23">
        <v>153</v>
      </c>
      <c r="O157" s="23">
        <f>IFERROR(VLOOKUP($O$2&amp;N157,'Tabela auxiliar'!$B:$F,4,FALSE),0)</f>
        <v>0</v>
      </c>
      <c r="Q157" s="23">
        <v>153</v>
      </c>
      <c r="R157" s="23">
        <f>IFERROR(VLOOKUP($R$2&amp;Q157,'Tabela auxiliar'!$B:$F,5,FALSE),0)</f>
        <v>0</v>
      </c>
    </row>
    <row r="158" spans="2:18">
      <c r="B158" s="32" t="s">
        <v>408</v>
      </c>
      <c r="L158" s="23" t="s">
        <v>409</v>
      </c>
      <c r="N158" s="23">
        <v>154</v>
      </c>
      <c r="O158" s="23">
        <f>IFERROR(VLOOKUP($O$2&amp;N158,'Tabela auxiliar'!$B:$F,4,FALSE),0)</f>
        <v>0</v>
      </c>
      <c r="Q158" s="23">
        <v>154</v>
      </c>
      <c r="R158" s="23">
        <f>IFERROR(VLOOKUP($R$2&amp;Q158,'Tabela auxiliar'!$B:$F,5,FALSE),0)</f>
        <v>0</v>
      </c>
    </row>
    <row r="159" spans="2:18">
      <c r="B159" s="23" t="s">
        <v>410</v>
      </c>
      <c r="L159" s="23" t="s">
        <v>411</v>
      </c>
      <c r="N159" s="23">
        <v>155</v>
      </c>
      <c r="O159" s="23">
        <f>IFERROR(VLOOKUP($O$2&amp;N159,'Tabela auxiliar'!$B:$F,4,FALSE),0)</f>
        <v>0</v>
      </c>
      <c r="Q159" s="23">
        <v>155</v>
      </c>
      <c r="R159" s="23">
        <f>IFERROR(VLOOKUP($R$2&amp;Q159,'Tabela auxiliar'!$B:$F,5,FALSE),0)</f>
        <v>0</v>
      </c>
    </row>
    <row r="160" spans="2:18">
      <c r="B160" s="23" t="s">
        <v>412</v>
      </c>
      <c r="L160" s="23" t="s">
        <v>413</v>
      </c>
      <c r="N160" s="23">
        <v>156</v>
      </c>
      <c r="O160" s="23">
        <f>IFERROR(VLOOKUP($O$2&amp;N160,'Tabela auxiliar'!$B:$F,4,FALSE),0)</f>
        <v>0</v>
      </c>
      <c r="Q160" s="23">
        <v>156</v>
      </c>
      <c r="R160" s="23">
        <f>IFERROR(VLOOKUP($R$2&amp;Q160,'Tabela auxiliar'!$B:$F,5,FALSE),0)</f>
        <v>0</v>
      </c>
    </row>
    <row r="161" spans="2:18">
      <c r="B161" s="23" t="s">
        <v>414</v>
      </c>
      <c r="L161" s="23" t="s">
        <v>413</v>
      </c>
      <c r="N161" s="23">
        <v>157</v>
      </c>
      <c r="O161" s="23">
        <f>IFERROR(VLOOKUP($O$2&amp;N161,'Tabela auxiliar'!$B:$F,4,FALSE),0)</f>
        <v>0</v>
      </c>
      <c r="Q161" s="23">
        <v>157</v>
      </c>
      <c r="R161" s="23">
        <f>IFERROR(VLOOKUP($R$2&amp;Q161,'Tabela auxiliar'!$B:$F,5,FALSE),0)</f>
        <v>0</v>
      </c>
    </row>
    <row r="162" spans="2:18">
      <c r="B162" s="23" t="s">
        <v>415</v>
      </c>
      <c r="L162" s="23" t="s">
        <v>416</v>
      </c>
      <c r="N162" s="23">
        <v>158</v>
      </c>
      <c r="O162" s="23">
        <f>IFERROR(VLOOKUP($O$2&amp;N162,'Tabela auxiliar'!$B:$F,4,FALSE),0)</f>
        <v>0</v>
      </c>
      <c r="Q162" s="23">
        <v>158</v>
      </c>
      <c r="R162" s="23">
        <f>IFERROR(VLOOKUP($R$2&amp;Q162,'Tabela auxiliar'!$B:$F,5,FALSE),0)</f>
        <v>0</v>
      </c>
    </row>
    <row r="163" spans="2:18">
      <c r="B163" s="23" t="s">
        <v>417</v>
      </c>
      <c r="L163" s="23" t="s">
        <v>418</v>
      </c>
      <c r="N163" s="23">
        <v>159</v>
      </c>
      <c r="O163" s="23">
        <f>IFERROR(VLOOKUP($O$2&amp;N163,'Tabela auxiliar'!$B:$F,4,FALSE),0)</f>
        <v>0</v>
      </c>
      <c r="Q163" s="23">
        <v>159</v>
      </c>
      <c r="R163" s="23">
        <f>IFERROR(VLOOKUP($R$2&amp;Q163,'Tabela auxiliar'!$B:$F,5,FALSE),0)</f>
        <v>0</v>
      </c>
    </row>
    <row r="164" spans="2:18">
      <c r="B164" s="23" t="s">
        <v>419</v>
      </c>
      <c r="L164" s="23" t="s">
        <v>420</v>
      </c>
      <c r="N164" s="23">
        <v>160</v>
      </c>
      <c r="O164" s="23">
        <f>IFERROR(VLOOKUP($O$2&amp;N164,'Tabela auxiliar'!$B:$F,4,FALSE),0)</f>
        <v>0</v>
      </c>
      <c r="Q164" s="23">
        <v>160</v>
      </c>
      <c r="R164" s="23">
        <f>IFERROR(VLOOKUP($R$2&amp;Q164,'Tabela auxiliar'!$B:$F,5,FALSE),0)</f>
        <v>0</v>
      </c>
    </row>
    <row r="165" spans="2:18">
      <c r="B165" s="23" t="s">
        <v>421</v>
      </c>
      <c r="L165" s="23" t="s">
        <v>139</v>
      </c>
      <c r="N165" s="23">
        <v>161</v>
      </c>
      <c r="O165" s="23">
        <f>IFERROR(VLOOKUP($O$2&amp;N165,'Tabela auxiliar'!$B:$F,4,FALSE),0)</f>
        <v>0</v>
      </c>
      <c r="Q165" s="23">
        <v>161</v>
      </c>
      <c r="R165" s="23">
        <f>IFERROR(VLOOKUP($R$2&amp;Q165,'Tabela auxiliar'!$B:$F,5,FALSE),0)</f>
        <v>0</v>
      </c>
    </row>
    <row r="166" spans="2:18">
      <c r="B166" s="23" t="s">
        <v>422</v>
      </c>
      <c r="L166" s="23" t="s">
        <v>423</v>
      </c>
      <c r="N166" s="23">
        <v>162</v>
      </c>
      <c r="O166" s="23">
        <f>IFERROR(VLOOKUP($O$2&amp;N166,'Tabela auxiliar'!$B:$F,4,FALSE),0)</f>
        <v>0</v>
      </c>
      <c r="Q166" s="23">
        <v>162</v>
      </c>
      <c r="R166" s="23">
        <f>IFERROR(VLOOKUP($R$2&amp;Q166,'Tabela auxiliar'!$B:$F,5,FALSE),0)</f>
        <v>0</v>
      </c>
    </row>
    <row r="167" spans="2:18">
      <c r="B167" s="23" t="s">
        <v>424</v>
      </c>
      <c r="L167" s="23" t="s">
        <v>425</v>
      </c>
      <c r="N167" s="23">
        <v>163</v>
      </c>
      <c r="O167" s="23">
        <f>IFERROR(VLOOKUP($O$2&amp;N167,'Tabela auxiliar'!$B:$F,4,FALSE),0)</f>
        <v>0</v>
      </c>
      <c r="Q167" s="23">
        <v>163</v>
      </c>
      <c r="R167" s="23">
        <f>IFERROR(VLOOKUP($R$2&amp;Q167,'Tabela auxiliar'!$B:$F,5,FALSE),0)</f>
        <v>0</v>
      </c>
    </row>
    <row r="168" spans="2:18">
      <c r="B168" s="23" t="s">
        <v>426</v>
      </c>
      <c r="L168" s="23" t="s">
        <v>427</v>
      </c>
      <c r="N168" s="23">
        <v>164</v>
      </c>
      <c r="O168" s="23">
        <f>IFERROR(VLOOKUP($O$2&amp;N168,'Tabela auxiliar'!$B:$F,4,FALSE),0)</f>
        <v>0</v>
      </c>
      <c r="Q168" s="23">
        <v>164</v>
      </c>
      <c r="R168" s="23">
        <f>IFERROR(VLOOKUP($R$2&amp;Q168,'Tabela auxiliar'!$B:$F,5,FALSE),0)</f>
        <v>0</v>
      </c>
    </row>
    <row r="169" spans="2:18">
      <c r="B169" s="23" t="s">
        <v>428</v>
      </c>
      <c r="L169" s="23" t="s">
        <v>429</v>
      </c>
      <c r="N169" s="23">
        <v>165</v>
      </c>
      <c r="O169" s="23">
        <f>IFERROR(VLOOKUP($O$2&amp;N169,'Tabela auxiliar'!$B:$F,4,FALSE),0)</f>
        <v>0</v>
      </c>
      <c r="Q169" s="23">
        <v>165</v>
      </c>
      <c r="R169" s="23">
        <f>IFERROR(VLOOKUP($R$2&amp;Q169,'Tabela auxiliar'!$B:$F,5,FALSE),0)</f>
        <v>0</v>
      </c>
    </row>
    <row r="170" spans="2:18">
      <c r="B170" s="23" t="s">
        <v>430</v>
      </c>
      <c r="L170" s="23" t="s">
        <v>142</v>
      </c>
      <c r="N170" s="23">
        <v>166</v>
      </c>
      <c r="O170" s="23">
        <f>IFERROR(VLOOKUP($O$2&amp;N170,'Tabela auxiliar'!$B:$F,4,FALSE),0)</f>
        <v>0</v>
      </c>
      <c r="Q170" s="23">
        <v>166</v>
      </c>
      <c r="R170" s="23">
        <f>IFERROR(VLOOKUP($R$2&amp;Q170,'Tabela auxiliar'!$B:$F,5,FALSE),0)</f>
        <v>0</v>
      </c>
    </row>
    <row r="171" spans="2:18">
      <c r="B171" s="23" t="s">
        <v>431</v>
      </c>
      <c r="L171" s="23" t="s">
        <v>432</v>
      </c>
      <c r="N171" s="23">
        <v>167</v>
      </c>
      <c r="O171" s="23">
        <f>IFERROR(VLOOKUP($O$2&amp;N171,'Tabela auxiliar'!$B:$F,4,FALSE),0)</f>
        <v>0</v>
      </c>
      <c r="Q171" s="23">
        <v>167</v>
      </c>
      <c r="R171" s="23">
        <f>IFERROR(VLOOKUP($R$2&amp;Q171,'Tabela auxiliar'!$B:$F,5,FALSE),0)</f>
        <v>0</v>
      </c>
    </row>
    <row r="172" spans="2:18">
      <c r="B172" s="23" t="s">
        <v>433</v>
      </c>
      <c r="L172" s="23" t="s">
        <v>434</v>
      </c>
      <c r="N172" s="23">
        <v>168</v>
      </c>
      <c r="O172" s="23">
        <f>IFERROR(VLOOKUP($O$2&amp;N172,'Tabela auxiliar'!$B:$F,4,FALSE),0)</f>
        <v>0</v>
      </c>
      <c r="Q172" s="23">
        <v>168</v>
      </c>
      <c r="R172" s="23">
        <f>IFERROR(VLOOKUP($R$2&amp;Q172,'Tabela auxiliar'!$B:$F,5,FALSE),0)</f>
        <v>0</v>
      </c>
    </row>
    <row r="173" spans="2:18">
      <c r="B173" s="23" t="s">
        <v>435</v>
      </c>
      <c r="L173" s="23" t="s">
        <v>436</v>
      </c>
      <c r="N173" s="23">
        <v>169</v>
      </c>
      <c r="O173" s="23">
        <f>IFERROR(VLOOKUP($O$2&amp;N173,'Tabela auxiliar'!$B:$F,4,FALSE),0)</f>
        <v>0</v>
      </c>
      <c r="Q173" s="23">
        <v>169</v>
      </c>
      <c r="R173" s="23">
        <f>IFERROR(VLOOKUP($R$2&amp;Q173,'Tabela auxiliar'!$B:$F,5,FALSE),0)</f>
        <v>0</v>
      </c>
    </row>
    <row r="174" spans="2:18">
      <c r="B174" s="36" t="s">
        <v>437</v>
      </c>
      <c r="L174" s="23" t="s">
        <v>438</v>
      </c>
      <c r="N174" s="23">
        <v>170</v>
      </c>
      <c r="O174" s="23">
        <f>IFERROR(VLOOKUP($O$2&amp;N174,'Tabela auxiliar'!$B:$F,4,FALSE),0)</f>
        <v>0</v>
      </c>
      <c r="Q174" s="23">
        <v>170</v>
      </c>
      <c r="R174" s="23">
        <f>IFERROR(VLOOKUP($R$2&amp;Q174,'Tabela auxiliar'!$B:$F,5,FALSE),0)</f>
        <v>0</v>
      </c>
    </row>
    <row r="175" spans="2:18">
      <c r="B175" s="23" t="s">
        <v>439</v>
      </c>
      <c r="L175" s="23" t="s">
        <v>440</v>
      </c>
      <c r="N175" s="23">
        <v>171</v>
      </c>
      <c r="O175" s="23">
        <f>IFERROR(VLOOKUP($O$2&amp;N175,'Tabela auxiliar'!$B:$F,4,FALSE),0)</f>
        <v>0</v>
      </c>
      <c r="Q175" s="23">
        <v>171</v>
      </c>
      <c r="R175" s="23">
        <f>IFERROR(VLOOKUP($R$2&amp;Q175,'Tabela auxiliar'!$B:$F,5,FALSE),0)</f>
        <v>0</v>
      </c>
    </row>
    <row r="176" spans="2:18">
      <c r="B176" s="32" t="s">
        <v>441</v>
      </c>
      <c r="L176" s="23" t="s">
        <v>442</v>
      </c>
      <c r="N176" s="23">
        <v>172</v>
      </c>
      <c r="O176" s="23">
        <f>IFERROR(VLOOKUP($O$2&amp;N176,'Tabela auxiliar'!$B:$F,4,FALSE),0)</f>
        <v>0</v>
      </c>
      <c r="Q176" s="23">
        <v>172</v>
      </c>
      <c r="R176" s="23">
        <f>IFERROR(VLOOKUP($R$2&amp;Q176,'Tabela auxiliar'!$B:$F,5,FALSE),0)</f>
        <v>0</v>
      </c>
    </row>
    <row r="177" spans="2:18">
      <c r="B177" s="23" t="s">
        <v>443</v>
      </c>
      <c r="L177" s="23" t="s">
        <v>444</v>
      </c>
      <c r="N177" s="23">
        <v>173</v>
      </c>
      <c r="O177" s="23">
        <f>IFERROR(VLOOKUP($O$2&amp;N177,'Tabela auxiliar'!$B:$F,4,FALSE),0)</f>
        <v>0</v>
      </c>
      <c r="Q177" s="23">
        <v>173</v>
      </c>
      <c r="R177" s="23">
        <f>IFERROR(VLOOKUP($R$2&amp;Q177,'Tabela auxiliar'!$B:$F,5,FALSE),0)</f>
        <v>0</v>
      </c>
    </row>
    <row r="178" spans="2:18">
      <c r="B178" s="23" t="s">
        <v>445</v>
      </c>
      <c r="L178" s="23" t="s">
        <v>145</v>
      </c>
      <c r="N178" s="23">
        <v>174</v>
      </c>
      <c r="O178" s="23">
        <f>IFERROR(VLOOKUP($O$2&amp;N178,'Tabela auxiliar'!$B:$F,4,FALSE),0)</f>
        <v>0</v>
      </c>
      <c r="Q178" s="23">
        <v>174</v>
      </c>
      <c r="R178" s="23">
        <f>IFERROR(VLOOKUP($R$2&amp;Q178,'Tabela auxiliar'!$B:$F,5,FALSE),0)</f>
        <v>0</v>
      </c>
    </row>
    <row r="179" spans="2:18">
      <c r="B179" s="23" t="s">
        <v>446</v>
      </c>
      <c r="L179" s="23" t="s">
        <v>447</v>
      </c>
      <c r="N179" s="23">
        <v>175</v>
      </c>
      <c r="O179" s="23">
        <f>IFERROR(VLOOKUP($O$2&amp;N179,'Tabela auxiliar'!$B:$F,4,FALSE),0)</f>
        <v>0</v>
      </c>
      <c r="Q179" s="23">
        <v>175</v>
      </c>
      <c r="R179" s="23">
        <f>IFERROR(VLOOKUP($R$2&amp;Q179,'Tabela auxiliar'!$B:$F,5,FALSE),0)</f>
        <v>0</v>
      </c>
    </row>
    <row r="180" spans="2:18">
      <c r="B180" s="32" t="s">
        <v>448</v>
      </c>
      <c r="L180" s="23" t="s">
        <v>447</v>
      </c>
      <c r="N180" s="23">
        <v>176</v>
      </c>
      <c r="O180" s="23">
        <f>IFERROR(VLOOKUP($O$2&amp;N180,'Tabela auxiliar'!$B:$F,4,FALSE),0)</f>
        <v>0</v>
      </c>
      <c r="Q180" s="23">
        <v>176</v>
      </c>
      <c r="R180" s="23">
        <f>IFERROR(VLOOKUP($R$2&amp;Q180,'Tabela auxiliar'!$B:$F,5,FALSE),0)</f>
        <v>0</v>
      </c>
    </row>
    <row r="181" spans="2:18">
      <c r="B181" s="23" t="s">
        <v>449</v>
      </c>
      <c r="L181" s="23" t="s">
        <v>450</v>
      </c>
      <c r="N181" s="23">
        <v>177</v>
      </c>
      <c r="O181" s="23">
        <f>IFERROR(VLOOKUP($O$2&amp;N181,'Tabela auxiliar'!$B:$F,4,FALSE),0)</f>
        <v>0</v>
      </c>
      <c r="Q181" s="23">
        <v>177</v>
      </c>
      <c r="R181" s="23">
        <f>IFERROR(VLOOKUP($R$2&amp;Q181,'Tabela auxiliar'!$B:$F,5,FALSE),0)</f>
        <v>0</v>
      </c>
    </row>
    <row r="182" spans="2:18">
      <c r="B182" s="23" t="s">
        <v>451</v>
      </c>
      <c r="L182" s="23" t="s">
        <v>452</v>
      </c>
      <c r="N182" s="23">
        <v>178</v>
      </c>
      <c r="O182" s="23">
        <f>IFERROR(VLOOKUP($O$2&amp;N182,'Tabela auxiliar'!$B:$F,4,FALSE),0)</f>
        <v>0</v>
      </c>
      <c r="Q182" s="23">
        <v>178</v>
      </c>
      <c r="R182" s="23">
        <f>IFERROR(VLOOKUP($R$2&amp;Q182,'Tabela auxiliar'!$B:$F,5,FALSE),0)</f>
        <v>0</v>
      </c>
    </row>
    <row r="183" spans="2:18">
      <c r="B183" s="23" t="s">
        <v>453</v>
      </c>
      <c r="L183" s="23" t="s">
        <v>454</v>
      </c>
      <c r="N183" s="23">
        <v>179</v>
      </c>
      <c r="O183" s="23">
        <f>IFERROR(VLOOKUP($O$2&amp;N183,'Tabela auxiliar'!$B:$F,4,FALSE),0)</f>
        <v>0</v>
      </c>
      <c r="Q183" s="23">
        <v>179</v>
      </c>
      <c r="R183" s="23">
        <f>IFERROR(VLOOKUP($R$2&amp;Q183,'Tabela auxiliar'!$B:$F,5,FALSE),0)</f>
        <v>0</v>
      </c>
    </row>
    <row r="184" spans="2:18">
      <c r="B184" s="23" t="s">
        <v>455</v>
      </c>
      <c r="L184" s="23" t="s">
        <v>456</v>
      </c>
      <c r="N184" s="23">
        <v>180</v>
      </c>
      <c r="O184" s="23">
        <f>IFERROR(VLOOKUP($O$2&amp;N184,'Tabela auxiliar'!$B:$F,4,FALSE),0)</f>
        <v>0</v>
      </c>
      <c r="Q184" s="23">
        <v>180</v>
      </c>
      <c r="R184" s="23">
        <f>IFERROR(VLOOKUP($R$2&amp;Q184,'Tabela auxiliar'!$B:$F,5,FALSE),0)</f>
        <v>0</v>
      </c>
    </row>
    <row r="185" spans="2:18">
      <c r="B185" s="23" t="s">
        <v>457</v>
      </c>
      <c r="L185" s="23" t="s">
        <v>458</v>
      </c>
      <c r="N185" s="23">
        <v>181</v>
      </c>
      <c r="O185" s="23">
        <f>IFERROR(VLOOKUP($O$2&amp;N185,'Tabela auxiliar'!$B:$F,4,FALSE),0)</f>
        <v>0</v>
      </c>
      <c r="Q185" s="23">
        <v>181</v>
      </c>
      <c r="R185" s="23">
        <f>IFERROR(VLOOKUP($R$2&amp;Q185,'Tabela auxiliar'!$B:$F,5,FALSE),0)</f>
        <v>0</v>
      </c>
    </row>
    <row r="186" spans="2:18">
      <c r="B186" s="23" t="s">
        <v>459</v>
      </c>
      <c r="L186" s="23" t="s">
        <v>460</v>
      </c>
      <c r="N186" s="23">
        <v>182</v>
      </c>
      <c r="O186" s="23">
        <f>IFERROR(VLOOKUP($O$2&amp;N186,'Tabela auxiliar'!$B:$F,4,FALSE),0)</f>
        <v>0</v>
      </c>
      <c r="Q186" s="23">
        <v>182</v>
      </c>
      <c r="R186" s="23">
        <f>IFERROR(VLOOKUP($R$2&amp;Q186,'Tabela auxiliar'!$B:$F,5,FALSE),0)</f>
        <v>0</v>
      </c>
    </row>
    <row r="187" spans="2:18">
      <c r="B187" s="23" t="s">
        <v>461</v>
      </c>
      <c r="L187" s="23" t="s">
        <v>462</v>
      </c>
      <c r="N187" s="23">
        <v>183</v>
      </c>
      <c r="O187" s="23">
        <f>IFERROR(VLOOKUP($O$2&amp;N187,'Tabela auxiliar'!$B:$F,4,FALSE),0)</f>
        <v>0</v>
      </c>
      <c r="Q187" s="23">
        <v>183</v>
      </c>
      <c r="R187" s="23">
        <f>IFERROR(VLOOKUP($R$2&amp;Q187,'Tabela auxiliar'!$B:$F,5,FALSE),0)</f>
        <v>0</v>
      </c>
    </row>
    <row r="188" spans="2:18">
      <c r="B188" s="23" t="s">
        <v>463</v>
      </c>
      <c r="L188" s="23" t="s">
        <v>464</v>
      </c>
      <c r="N188" s="23">
        <v>184</v>
      </c>
      <c r="O188" s="23">
        <f>IFERROR(VLOOKUP($O$2&amp;N188,'Tabela auxiliar'!$B:$F,4,FALSE),0)</f>
        <v>0</v>
      </c>
      <c r="Q188" s="23">
        <v>184</v>
      </c>
      <c r="R188" s="23">
        <f>IFERROR(VLOOKUP($R$2&amp;Q188,'Tabela auxiliar'!$B:$F,5,FALSE),0)</f>
        <v>0</v>
      </c>
    </row>
    <row r="189" spans="2:18">
      <c r="B189" s="23" t="s">
        <v>465</v>
      </c>
      <c r="L189" s="23" t="s">
        <v>466</v>
      </c>
      <c r="N189" s="23">
        <v>185</v>
      </c>
      <c r="O189" s="23">
        <f>IFERROR(VLOOKUP($O$2&amp;N189,'Tabela auxiliar'!$B:$F,4,FALSE),0)</f>
        <v>0</v>
      </c>
      <c r="Q189" s="23">
        <v>185</v>
      </c>
      <c r="R189" s="23">
        <f>IFERROR(VLOOKUP($R$2&amp;Q189,'Tabela auxiliar'!$B:$F,5,FALSE),0)</f>
        <v>0</v>
      </c>
    </row>
    <row r="190" spans="2:18">
      <c r="B190" s="23" t="s">
        <v>467</v>
      </c>
      <c r="L190" s="23" t="s">
        <v>468</v>
      </c>
      <c r="N190" s="23">
        <v>186</v>
      </c>
      <c r="O190" s="23">
        <f>IFERROR(VLOOKUP($O$2&amp;N190,'Tabela auxiliar'!$B:$F,4,FALSE),0)</f>
        <v>0</v>
      </c>
      <c r="Q190" s="23">
        <v>186</v>
      </c>
      <c r="R190" s="23">
        <f>IFERROR(VLOOKUP($R$2&amp;Q190,'Tabela auxiliar'!$B:$F,5,FALSE),0)</f>
        <v>0</v>
      </c>
    </row>
    <row r="191" spans="2:18">
      <c r="B191" s="23" t="s">
        <v>469</v>
      </c>
      <c r="L191" s="23" t="s">
        <v>470</v>
      </c>
      <c r="N191" s="23">
        <v>187</v>
      </c>
      <c r="O191" s="23">
        <f>IFERROR(VLOOKUP($O$2&amp;N191,'Tabela auxiliar'!$B:$F,4,FALSE),0)</f>
        <v>0</v>
      </c>
      <c r="Q191" s="23">
        <v>187</v>
      </c>
      <c r="R191" s="23">
        <f>IFERROR(VLOOKUP($R$2&amp;Q191,'Tabela auxiliar'!$B:$F,5,FALSE),0)</f>
        <v>0</v>
      </c>
    </row>
    <row r="192" spans="2:18">
      <c r="B192" s="23" t="s">
        <v>471</v>
      </c>
      <c r="L192" s="23" t="s">
        <v>472</v>
      </c>
      <c r="N192" s="23">
        <v>188</v>
      </c>
      <c r="O192" s="23">
        <f>IFERROR(VLOOKUP($O$2&amp;N192,'Tabela auxiliar'!$B:$F,4,FALSE),0)</f>
        <v>0</v>
      </c>
      <c r="Q192" s="23">
        <v>188</v>
      </c>
      <c r="R192" s="23">
        <f>IFERROR(VLOOKUP($R$2&amp;Q192,'Tabela auxiliar'!$B:$F,5,FALSE),0)</f>
        <v>0</v>
      </c>
    </row>
    <row r="193" spans="2:18">
      <c r="B193" s="23" t="s">
        <v>473</v>
      </c>
      <c r="L193" s="23" t="s">
        <v>474</v>
      </c>
      <c r="N193" s="23">
        <v>189</v>
      </c>
      <c r="O193" s="23">
        <f>IFERROR(VLOOKUP($O$2&amp;N193,'Tabela auxiliar'!$B:$F,4,FALSE),0)</f>
        <v>0</v>
      </c>
      <c r="Q193" s="23">
        <v>189</v>
      </c>
      <c r="R193" s="23">
        <f>IFERROR(VLOOKUP($R$2&amp;Q193,'Tabela auxiliar'!$B:$F,5,FALSE),0)</f>
        <v>0</v>
      </c>
    </row>
    <row r="194" spans="2:18">
      <c r="B194" s="23" t="s">
        <v>475</v>
      </c>
      <c r="L194" s="23" t="s">
        <v>476</v>
      </c>
      <c r="N194" s="23">
        <v>190</v>
      </c>
      <c r="O194" s="23">
        <f>IFERROR(VLOOKUP($O$2&amp;N194,'Tabela auxiliar'!$B:$F,4,FALSE),0)</f>
        <v>0</v>
      </c>
      <c r="Q194" s="23">
        <v>190</v>
      </c>
      <c r="R194" s="23">
        <f>IFERROR(VLOOKUP($R$2&amp;Q194,'Tabela auxiliar'!$B:$F,5,FALSE),0)</f>
        <v>0</v>
      </c>
    </row>
    <row r="195" spans="2:18">
      <c r="B195" s="23" t="s">
        <v>477</v>
      </c>
      <c r="L195" s="23" t="s">
        <v>478</v>
      </c>
      <c r="N195" s="23">
        <v>191</v>
      </c>
      <c r="O195" s="23">
        <f>IFERROR(VLOOKUP($O$2&amp;N195,'Tabela auxiliar'!$B:$F,4,FALSE),0)</f>
        <v>0</v>
      </c>
      <c r="Q195" s="23">
        <v>191</v>
      </c>
      <c r="R195" s="23">
        <f>IFERROR(VLOOKUP($R$2&amp;Q195,'Tabela auxiliar'!$B:$F,5,FALSE),0)</f>
        <v>0</v>
      </c>
    </row>
    <row r="196" spans="2:18">
      <c r="B196" s="23" t="s">
        <v>479</v>
      </c>
      <c r="L196" s="23" t="s">
        <v>148</v>
      </c>
      <c r="N196" s="23">
        <v>192</v>
      </c>
      <c r="O196" s="23">
        <f>IFERROR(VLOOKUP($O$2&amp;N196,'Tabela auxiliar'!$B:$F,4,FALSE),0)</f>
        <v>0</v>
      </c>
      <c r="Q196" s="23">
        <v>192</v>
      </c>
      <c r="R196" s="23">
        <f>IFERROR(VLOOKUP($R$2&amp;Q196,'Tabela auxiliar'!$B:$F,5,FALSE),0)</f>
        <v>0</v>
      </c>
    </row>
    <row r="197" spans="2:18">
      <c r="B197" s="23" t="s">
        <v>480</v>
      </c>
      <c r="L197" s="23" t="s">
        <v>481</v>
      </c>
      <c r="N197" s="23">
        <v>193</v>
      </c>
      <c r="O197" s="23">
        <f>IFERROR(VLOOKUP($O$2&amp;N197,'Tabela auxiliar'!$B:$F,4,FALSE),0)</f>
        <v>0</v>
      </c>
      <c r="Q197" s="23">
        <v>193</v>
      </c>
      <c r="R197" s="23">
        <f>IFERROR(VLOOKUP($R$2&amp;Q197,'Tabela auxiliar'!$B:$F,5,FALSE),0)</f>
        <v>0</v>
      </c>
    </row>
    <row r="198" spans="2:18">
      <c r="B198" s="23" t="s">
        <v>482</v>
      </c>
      <c r="L198" s="23" t="s">
        <v>483</v>
      </c>
      <c r="N198" s="23">
        <v>194</v>
      </c>
      <c r="O198" s="23">
        <f>IFERROR(VLOOKUP($O$2&amp;N198,'Tabela auxiliar'!$B:$F,4,FALSE),0)</f>
        <v>0</v>
      </c>
      <c r="Q198" s="23">
        <v>194</v>
      </c>
      <c r="R198" s="23">
        <f>IFERROR(VLOOKUP($R$2&amp;Q198,'Tabela auxiliar'!$B:$F,5,FALSE),0)</f>
        <v>0</v>
      </c>
    </row>
    <row r="199" spans="2:18">
      <c r="B199" s="23" t="s">
        <v>484</v>
      </c>
      <c r="L199" s="23" t="s">
        <v>485</v>
      </c>
      <c r="N199" s="23">
        <v>195</v>
      </c>
      <c r="O199" s="23">
        <f>IFERROR(VLOOKUP($O$2&amp;N199,'Tabela auxiliar'!$B:$F,4,FALSE),0)</f>
        <v>0</v>
      </c>
      <c r="Q199" s="23">
        <v>195</v>
      </c>
      <c r="R199" s="23">
        <f>IFERROR(VLOOKUP($R$2&amp;Q199,'Tabela auxiliar'!$B:$F,5,FALSE),0)</f>
        <v>0</v>
      </c>
    </row>
    <row r="200" spans="2:18">
      <c r="B200" s="23" t="s">
        <v>486</v>
      </c>
      <c r="L200" s="23" t="s">
        <v>487</v>
      </c>
      <c r="N200" s="23">
        <v>196</v>
      </c>
      <c r="O200" s="23">
        <f>IFERROR(VLOOKUP($O$2&amp;N200,'Tabela auxiliar'!$B:$F,4,FALSE),0)</f>
        <v>0</v>
      </c>
      <c r="Q200" s="23">
        <v>196</v>
      </c>
      <c r="R200" s="23">
        <f>IFERROR(VLOOKUP($R$2&amp;Q200,'Tabela auxiliar'!$B:$F,5,FALSE),0)</f>
        <v>0</v>
      </c>
    </row>
    <row r="201" spans="2:18">
      <c r="B201" s="23" t="s">
        <v>488</v>
      </c>
      <c r="L201" s="23" t="s">
        <v>489</v>
      </c>
      <c r="N201" s="23">
        <v>197</v>
      </c>
      <c r="O201" s="23">
        <f>IFERROR(VLOOKUP($O$2&amp;N201,'Tabela auxiliar'!$B:$F,4,FALSE),0)</f>
        <v>0</v>
      </c>
      <c r="Q201" s="23">
        <v>197</v>
      </c>
      <c r="R201" s="23">
        <f>IFERROR(VLOOKUP($R$2&amp;Q201,'Tabela auxiliar'!$B:$F,5,FALSE),0)</f>
        <v>0</v>
      </c>
    </row>
    <row r="202" spans="2:18">
      <c r="B202" s="23" t="s">
        <v>490</v>
      </c>
      <c r="L202" s="23" t="s">
        <v>491</v>
      </c>
      <c r="N202" s="23">
        <v>198</v>
      </c>
      <c r="O202" s="23">
        <f>IFERROR(VLOOKUP($O$2&amp;N202,'Tabela auxiliar'!$B:$F,4,FALSE),0)</f>
        <v>0</v>
      </c>
      <c r="Q202" s="23">
        <v>198</v>
      </c>
      <c r="R202" s="23">
        <f>IFERROR(VLOOKUP($R$2&amp;Q202,'Tabela auxiliar'!$B:$F,5,FALSE),0)</f>
        <v>0</v>
      </c>
    </row>
    <row r="203" spans="2:18">
      <c r="B203" s="23" t="s">
        <v>492</v>
      </c>
      <c r="L203" s="23" t="s">
        <v>493</v>
      </c>
      <c r="N203" s="23">
        <v>199</v>
      </c>
      <c r="O203" s="23">
        <f>IFERROR(VLOOKUP($O$2&amp;N203,'Tabela auxiliar'!$B:$F,4,FALSE),0)</f>
        <v>0</v>
      </c>
      <c r="Q203" s="23">
        <v>199</v>
      </c>
      <c r="R203" s="23">
        <f>IFERROR(VLOOKUP($R$2&amp;Q203,'Tabela auxiliar'!$B:$F,5,FALSE),0)</f>
        <v>0</v>
      </c>
    </row>
    <row r="204" spans="2:18">
      <c r="B204" s="36" t="s">
        <v>494</v>
      </c>
      <c r="L204" s="23" t="s">
        <v>495</v>
      </c>
      <c r="N204" s="23">
        <v>200</v>
      </c>
      <c r="O204" s="23">
        <f>IFERROR(VLOOKUP($O$2&amp;N204,'Tabela auxiliar'!$B:$F,4,FALSE),0)</f>
        <v>0</v>
      </c>
      <c r="Q204" s="23">
        <v>200</v>
      </c>
      <c r="R204" s="23">
        <f>IFERROR(VLOOKUP($R$2&amp;Q204,'Tabela auxiliar'!$B:$F,5,FALSE),0)</f>
        <v>0</v>
      </c>
    </row>
    <row r="205" spans="2:18">
      <c r="B205" s="36" t="s">
        <v>496</v>
      </c>
      <c r="L205" s="23" t="s">
        <v>497</v>
      </c>
      <c r="N205" s="23">
        <v>201</v>
      </c>
      <c r="O205" s="23">
        <f>IFERROR(VLOOKUP($O$2&amp;N205,'Tabela auxiliar'!$B:$F,4,FALSE),0)</f>
        <v>0</v>
      </c>
      <c r="Q205" s="23">
        <v>201</v>
      </c>
      <c r="R205" s="23">
        <f>IFERROR(VLOOKUP($R$2&amp;Q205,'Tabela auxiliar'!$B:$F,5,FALSE),0)</f>
        <v>0</v>
      </c>
    </row>
    <row r="206" spans="2:18">
      <c r="B206" s="23" t="s">
        <v>498</v>
      </c>
      <c r="L206" s="23" t="s">
        <v>499</v>
      </c>
      <c r="N206" s="23">
        <v>202</v>
      </c>
      <c r="O206" s="23">
        <f>IFERROR(VLOOKUP($O$2&amp;N206,'Tabela auxiliar'!$B:$F,4,FALSE),0)</f>
        <v>0</v>
      </c>
      <c r="Q206" s="23">
        <v>202</v>
      </c>
      <c r="R206" s="23">
        <f>IFERROR(VLOOKUP($R$2&amp;Q206,'Tabela auxiliar'!$B:$F,5,FALSE),0)</f>
        <v>0</v>
      </c>
    </row>
    <row r="207" spans="2:18">
      <c r="B207" s="23" t="s">
        <v>500</v>
      </c>
      <c r="L207" s="23" t="s">
        <v>501</v>
      </c>
      <c r="N207" s="23">
        <v>203</v>
      </c>
      <c r="O207" s="23">
        <f>IFERROR(VLOOKUP($O$2&amp;N207,'Tabela auxiliar'!$B:$F,4,FALSE),0)</f>
        <v>0</v>
      </c>
      <c r="Q207" s="23">
        <v>203</v>
      </c>
      <c r="R207" s="23">
        <f>IFERROR(VLOOKUP($R$2&amp;Q207,'Tabela auxiliar'!$B:$F,5,FALSE),0)</f>
        <v>0</v>
      </c>
    </row>
    <row r="208" spans="2:18">
      <c r="B208" s="23" t="s">
        <v>502</v>
      </c>
      <c r="L208" s="23" t="s">
        <v>503</v>
      </c>
      <c r="N208" s="23">
        <v>204</v>
      </c>
      <c r="O208" s="23">
        <f>IFERROR(VLOOKUP($O$2&amp;N208,'Tabela auxiliar'!$B:$F,4,FALSE),0)</f>
        <v>0</v>
      </c>
      <c r="Q208" s="23">
        <v>204</v>
      </c>
      <c r="R208" s="23">
        <f>IFERROR(VLOOKUP($R$2&amp;Q208,'Tabela auxiliar'!$B:$F,5,FALSE),0)</f>
        <v>0</v>
      </c>
    </row>
    <row r="209" spans="2:18">
      <c r="B209" s="23" t="s">
        <v>504</v>
      </c>
      <c r="L209" s="23" t="s">
        <v>505</v>
      </c>
      <c r="N209" s="23">
        <v>205</v>
      </c>
      <c r="O209" s="23">
        <f>IFERROR(VLOOKUP($O$2&amp;N209,'Tabela auxiliar'!$B:$F,4,FALSE),0)</f>
        <v>0</v>
      </c>
      <c r="Q209" s="23">
        <v>205</v>
      </c>
      <c r="R209" s="23">
        <f>IFERROR(VLOOKUP($R$2&amp;Q209,'Tabela auxiliar'!$B:$F,5,FALSE),0)</f>
        <v>0</v>
      </c>
    </row>
    <row r="210" spans="2:18">
      <c r="B210" s="23" t="s">
        <v>506</v>
      </c>
      <c r="L210" s="23" t="s">
        <v>507</v>
      </c>
      <c r="N210" s="23">
        <v>206</v>
      </c>
      <c r="O210" s="23">
        <f>IFERROR(VLOOKUP($O$2&amp;N210,'Tabela auxiliar'!$B:$F,4,FALSE),0)</f>
        <v>0</v>
      </c>
      <c r="Q210" s="23">
        <v>206</v>
      </c>
      <c r="R210" s="23">
        <f>IFERROR(VLOOKUP($R$2&amp;Q210,'Tabela auxiliar'!$B:$F,5,FALSE),0)</f>
        <v>0</v>
      </c>
    </row>
    <row r="211" spans="2:18">
      <c r="B211" s="32" t="s">
        <v>508</v>
      </c>
      <c r="L211" s="23" t="s">
        <v>509</v>
      </c>
      <c r="N211" s="23">
        <v>207</v>
      </c>
      <c r="O211" s="23">
        <f>IFERROR(VLOOKUP($O$2&amp;N211,'Tabela auxiliar'!$B:$F,4,FALSE),0)</f>
        <v>0</v>
      </c>
      <c r="Q211" s="23">
        <v>207</v>
      </c>
      <c r="R211" s="23">
        <f>IFERROR(VLOOKUP($R$2&amp;Q211,'Tabela auxiliar'!$B:$F,5,FALSE),0)</f>
        <v>0</v>
      </c>
    </row>
    <row r="212" spans="2:18">
      <c r="B212" s="23" t="s">
        <v>510</v>
      </c>
      <c r="L212" s="23" t="s">
        <v>511</v>
      </c>
      <c r="N212" s="23">
        <v>208</v>
      </c>
      <c r="O212" s="23">
        <f>IFERROR(VLOOKUP($O$2&amp;N212,'Tabela auxiliar'!$B:$F,4,FALSE),0)</f>
        <v>0</v>
      </c>
      <c r="Q212" s="23">
        <v>208</v>
      </c>
      <c r="R212" s="23">
        <f>IFERROR(VLOOKUP($R$2&amp;Q212,'Tabela auxiliar'!$B:$F,5,FALSE),0)</f>
        <v>0</v>
      </c>
    </row>
    <row r="213" spans="2:18">
      <c r="B213" s="23" t="s">
        <v>512</v>
      </c>
      <c r="L213" s="23" t="s">
        <v>513</v>
      </c>
      <c r="N213" s="23">
        <v>209</v>
      </c>
      <c r="O213" s="23">
        <f>IFERROR(VLOOKUP($O$2&amp;N213,'Tabela auxiliar'!$B:$F,4,FALSE),0)</f>
        <v>0</v>
      </c>
      <c r="Q213" s="23">
        <v>209</v>
      </c>
      <c r="R213" s="23">
        <f>IFERROR(VLOOKUP($R$2&amp;Q213,'Tabela auxiliar'!$B:$F,5,FALSE),0)</f>
        <v>0</v>
      </c>
    </row>
    <row r="214" spans="2:18">
      <c r="B214" s="36" t="s">
        <v>514</v>
      </c>
      <c r="L214" s="23" t="s">
        <v>515</v>
      </c>
      <c r="N214" s="23">
        <v>210</v>
      </c>
      <c r="O214" s="23">
        <f>IFERROR(VLOOKUP($O$2&amp;N214,'Tabela auxiliar'!$B:$F,4,FALSE),0)</f>
        <v>0</v>
      </c>
      <c r="Q214" s="23">
        <v>210</v>
      </c>
      <c r="R214" s="23">
        <f>IFERROR(VLOOKUP($R$2&amp;Q214,'Tabela auxiliar'!$B:$F,5,FALSE),0)</f>
        <v>0</v>
      </c>
    </row>
    <row r="215" spans="2:18">
      <c r="B215" s="36" t="s">
        <v>516</v>
      </c>
      <c r="L215" s="23" t="s">
        <v>517</v>
      </c>
      <c r="N215" s="23">
        <v>211</v>
      </c>
      <c r="O215" s="23">
        <f>IFERROR(VLOOKUP($O$2&amp;N215,'Tabela auxiliar'!$B:$F,4,FALSE),0)</f>
        <v>0</v>
      </c>
      <c r="Q215" s="23">
        <v>211</v>
      </c>
      <c r="R215" s="23">
        <f>IFERROR(VLOOKUP($R$2&amp;Q215,'Tabela auxiliar'!$B:$F,5,FALSE),0)</f>
        <v>0</v>
      </c>
    </row>
    <row r="216" spans="2:18">
      <c r="B216" s="23" t="s">
        <v>518</v>
      </c>
      <c r="L216" s="23" t="s">
        <v>519</v>
      </c>
      <c r="N216" s="23">
        <v>212</v>
      </c>
      <c r="O216" s="23">
        <f>IFERROR(VLOOKUP($O$2&amp;N216,'Tabela auxiliar'!$B:$F,4,FALSE),0)</f>
        <v>0</v>
      </c>
      <c r="Q216" s="23">
        <v>212</v>
      </c>
      <c r="R216" s="23">
        <f>IFERROR(VLOOKUP($R$2&amp;Q216,'Tabela auxiliar'!$B:$F,5,FALSE),0)</f>
        <v>0</v>
      </c>
    </row>
    <row r="217" spans="2:18">
      <c r="B217" s="23" t="s">
        <v>520</v>
      </c>
      <c r="L217" s="23" t="s">
        <v>521</v>
      </c>
      <c r="N217" s="23">
        <v>213</v>
      </c>
      <c r="O217" s="23">
        <f>IFERROR(VLOOKUP($O$2&amp;N217,'Tabela auxiliar'!$B:$F,4,FALSE),0)</f>
        <v>0</v>
      </c>
      <c r="Q217" s="23">
        <v>213</v>
      </c>
      <c r="R217" s="23">
        <f>IFERROR(VLOOKUP($R$2&amp;Q217,'Tabela auxiliar'!$B:$F,5,FALSE),0)</f>
        <v>0</v>
      </c>
    </row>
    <row r="218" spans="2:18">
      <c r="B218" s="36" t="s">
        <v>522</v>
      </c>
      <c r="L218" s="23" t="s">
        <v>523</v>
      </c>
      <c r="N218" s="23">
        <v>214</v>
      </c>
      <c r="O218" s="23">
        <f>IFERROR(VLOOKUP($O$2&amp;N218,'Tabela auxiliar'!$B:$F,4,FALSE),0)</f>
        <v>0</v>
      </c>
      <c r="Q218" s="23">
        <v>214</v>
      </c>
      <c r="R218" s="23">
        <f>IFERROR(VLOOKUP($R$2&amp;Q218,'Tabela auxiliar'!$B:$F,5,FALSE),0)</f>
        <v>0</v>
      </c>
    </row>
    <row r="219" spans="2:18">
      <c r="B219" s="23" t="s">
        <v>524</v>
      </c>
      <c r="L219" s="23" t="s">
        <v>525</v>
      </c>
      <c r="N219" s="23">
        <v>215</v>
      </c>
      <c r="O219" s="23">
        <f>IFERROR(VLOOKUP($O$2&amp;N219,'Tabela auxiliar'!$B:$F,4,FALSE),0)</f>
        <v>0</v>
      </c>
      <c r="Q219" s="23">
        <v>215</v>
      </c>
      <c r="R219" s="23">
        <f>IFERROR(VLOOKUP($R$2&amp;Q219,'Tabela auxiliar'!$B:$F,5,FALSE),0)</f>
        <v>0</v>
      </c>
    </row>
    <row r="220" spans="2:18">
      <c r="B220" s="23" t="s">
        <v>526</v>
      </c>
      <c r="L220" s="23" t="s">
        <v>527</v>
      </c>
      <c r="N220" s="23">
        <v>216</v>
      </c>
      <c r="O220" s="23">
        <f>IFERROR(VLOOKUP($O$2&amp;N220,'Tabela auxiliar'!$B:$F,4,FALSE),0)</f>
        <v>0</v>
      </c>
      <c r="Q220" s="23">
        <v>216</v>
      </c>
      <c r="R220" s="23">
        <f>IFERROR(VLOOKUP($R$2&amp;Q220,'Tabela auxiliar'!$B:$F,5,FALSE),0)</f>
        <v>0</v>
      </c>
    </row>
    <row r="221" spans="2:18">
      <c r="B221" s="23" t="s">
        <v>528</v>
      </c>
      <c r="L221" s="23" t="s">
        <v>529</v>
      </c>
      <c r="N221" s="23">
        <v>217</v>
      </c>
      <c r="O221" s="23">
        <f>IFERROR(VLOOKUP($O$2&amp;N221,'Tabela auxiliar'!$B:$F,4,FALSE),0)</f>
        <v>0</v>
      </c>
      <c r="Q221" s="23">
        <v>217</v>
      </c>
      <c r="R221" s="23">
        <f>IFERROR(VLOOKUP($R$2&amp;Q221,'Tabela auxiliar'!$B:$F,5,FALSE),0)</f>
        <v>0</v>
      </c>
    </row>
    <row r="222" spans="2:18">
      <c r="B222" s="23" t="s">
        <v>530</v>
      </c>
      <c r="L222" s="23" t="s">
        <v>531</v>
      </c>
      <c r="N222" s="23">
        <v>218</v>
      </c>
      <c r="O222" s="23">
        <f>IFERROR(VLOOKUP($O$2&amp;N222,'Tabela auxiliar'!$B:$F,4,FALSE),0)</f>
        <v>0</v>
      </c>
      <c r="Q222" s="23">
        <v>218</v>
      </c>
      <c r="R222" s="23">
        <f>IFERROR(VLOOKUP($R$2&amp;Q222,'Tabela auxiliar'!$B:$F,5,FALSE),0)</f>
        <v>0</v>
      </c>
    </row>
    <row r="223" spans="2:18">
      <c r="B223" s="36" t="s">
        <v>532</v>
      </c>
      <c r="L223" s="23" t="s">
        <v>533</v>
      </c>
      <c r="N223" s="23">
        <v>219</v>
      </c>
      <c r="O223" s="23">
        <f>IFERROR(VLOOKUP($O$2&amp;N223,'Tabela auxiliar'!$B:$F,4,FALSE),0)</f>
        <v>0</v>
      </c>
      <c r="Q223" s="23">
        <v>219</v>
      </c>
      <c r="R223" s="23">
        <f>IFERROR(VLOOKUP($R$2&amp;Q223,'Tabela auxiliar'!$B:$F,5,FALSE),0)</f>
        <v>0</v>
      </c>
    </row>
    <row r="224" spans="2:18">
      <c r="B224" s="23" t="s">
        <v>534</v>
      </c>
      <c r="L224" s="23" t="s">
        <v>535</v>
      </c>
      <c r="N224" s="23">
        <v>220</v>
      </c>
      <c r="O224" s="23">
        <f>IFERROR(VLOOKUP($O$2&amp;N224,'Tabela auxiliar'!$B:$F,4,FALSE),0)</f>
        <v>0</v>
      </c>
      <c r="Q224" s="23">
        <v>220</v>
      </c>
      <c r="R224" s="23">
        <f>IFERROR(VLOOKUP($R$2&amp;Q224,'Tabela auxiliar'!$B:$F,5,FALSE),0)</f>
        <v>0</v>
      </c>
    </row>
    <row r="225" spans="2:18">
      <c r="B225" s="36" t="s">
        <v>536</v>
      </c>
      <c r="L225" s="23" t="s">
        <v>537</v>
      </c>
      <c r="N225" s="23">
        <v>221</v>
      </c>
      <c r="O225" s="23">
        <f>IFERROR(VLOOKUP($O$2&amp;N225,'Tabela auxiliar'!$B:$F,4,FALSE),0)</f>
        <v>0</v>
      </c>
      <c r="Q225" s="23">
        <v>221</v>
      </c>
      <c r="R225" s="23">
        <f>IFERROR(VLOOKUP($R$2&amp;Q225,'Tabela auxiliar'!$B:$F,5,FALSE),0)</f>
        <v>0</v>
      </c>
    </row>
    <row r="226" spans="2:18">
      <c r="B226" s="23" t="s">
        <v>538</v>
      </c>
      <c r="L226" s="23" t="s">
        <v>539</v>
      </c>
      <c r="N226" s="23">
        <v>222</v>
      </c>
      <c r="O226" s="23">
        <f>IFERROR(VLOOKUP($O$2&amp;N226,'Tabela auxiliar'!$B:$F,4,FALSE),0)</f>
        <v>0</v>
      </c>
      <c r="Q226" s="23">
        <v>222</v>
      </c>
      <c r="R226" s="23">
        <f>IFERROR(VLOOKUP($R$2&amp;Q226,'Tabela auxiliar'!$B:$F,5,FALSE),0)</f>
        <v>0</v>
      </c>
    </row>
    <row r="227" spans="2:18">
      <c r="B227" s="23" t="s">
        <v>540</v>
      </c>
      <c r="L227" s="23" t="s">
        <v>541</v>
      </c>
      <c r="N227" s="23">
        <v>223</v>
      </c>
      <c r="O227" s="23">
        <f>IFERROR(VLOOKUP($O$2&amp;N227,'Tabela auxiliar'!$B:$F,4,FALSE),0)</f>
        <v>0</v>
      </c>
      <c r="Q227" s="23">
        <v>223</v>
      </c>
      <c r="R227" s="23">
        <f>IFERROR(VLOOKUP($R$2&amp;Q227,'Tabela auxiliar'!$B:$F,5,FALSE),0)</f>
        <v>0</v>
      </c>
    </row>
    <row r="228" spans="2:18">
      <c r="B228" s="23" t="s">
        <v>542</v>
      </c>
      <c r="L228" s="23" t="s">
        <v>543</v>
      </c>
      <c r="N228" s="23">
        <v>224</v>
      </c>
      <c r="O228" s="23">
        <f>IFERROR(VLOOKUP($O$2&amp;N228,'Tabela auxiliar'!$B:$F,4,FALSE),0)</f>
        <v>0</v>
      </c>
      <c r="Q228" s="23">
        <v>224</v>
      </c>
      <c r="R228" s="23">
        <f>IFERROR(VLOOKUP($R$2&amp;Q228,'Tabela auxiliar'!$B:$F,5,FALSE),0)</f>
        <v>0</v>
      </c>
    </row>
    <row r="229" spans="2:18">
      <c r="B229" s="23" t="s">
        <v>544</v>
      </c>
      <c r="L229" s="23" t="s">
        <v>545</v>
      </c>
      <c r="N229" s="23">
        <v>225</v>
      </c>
      <c r="O229" s="23">
        <f>IFERROR(VLOOKUP($O$2&amp;N229,'Tabela auxiliar'!$B:$F,4,FALSE),0)</f>
        <v>0</v>
      </c>
      <c r="Q229" s="23">
        <v>225</v>
      </c>
      <c r="R229" s="23">
        <f>IFERROR(VLOOKUP($R$2&amp;Q229,'Tabela auxiliar'!$B:$F,5,FALSE),0)</f>
        <v>0</v>
      </c>
    </row>
    <row r="230" spans="2:18">
      <c r="B230" s="23" t="s">
        <v>546</v>
      </c>
      <c r="L230" s="23" t="s">
        <v>547</v>
      </c>
      <c r="N230" s="23">
        <v>226</v>
      </c>
      <c r="O230" s="23">
        <f>IFERROR(VLOOKUP($O$2&amp;N230,'Tabela auxiliar'!$B:$F,4,FALSE),0)</f>
        <v>0</v>
      </c>
      <c r="Q230" s="23">
        <v>226</v>
      </c>
      <c r="R230" s="23">
        <f>IFERROR(VLOOKUP($R$2&amp;Q230,'Tabela auxiliar'!$B:$F,5,FALSE),0)</f>
        <v>0</v>
      </c>
    </row>
    <row r="231" spans="2:18">
      <c r="B231" s="36" t="s">
        <v>548</v>
      </c>
      <c r="L231" s="23" t="s">
        <v>549</v>
      </c>
      <c r="N231" s="23">
        <v>227</v>
      </c>
      <c r="O231" s="23">
        <f>IFERROR(VLOOKUP($O$2&amp;N231,'Tabela auxiliar'!$B:$F,4,FALSE),0)</f>
        <v>0</v>
      </c>
      <c r="Q231" s="23">
        <v>227</v>
      </c>
      <c r="R231" s="23">
        <f>IFERROR(VLOOKUP($R$2&amp;Q231,'Tabela auxiliar'!$B:$F,5,FALSE),0)</f>
        <v>0</v>
      </c>
    </row>
    <row r="232" spans="2:18">
      <c r="B232" s="36" t="s">
        <v>550</v>
      </c>
      <c r="L232" s="23" t="s">
        <v>551</v>
      </c>
      <c r="N232" s="23">
        <v>228</v>
      </c>
      <c r="O232" s="23">
        <f>IFERROR(VLOOKUP($O$2&amp;N232,'Tabela auxiliar'!$B:$F,4,FALSE),0)</f>
        <v>0</v>
      </c>
      <c r="Q232" s="23">
        <v>228</v>
      </c>
      <c r="R232" s="23">
        <f>IFERROR(VLOOKUP($R$2&amp;Q232,'Tabela auxiliar'!$B:$F,5,FALSE),0)</f>
        <v>0</v>
      </c>
    </row>
    <row r="233" spans="2:18">
      <c r="B233" s="36" t="s">
        <v>552</v>
      </c>
      <c r="L233" s="23" t="s">
        <v>553</v>
      </c>
      <c r="N233" s="23">
        <v>229</v>
      </c>
      <c r="O233" s="23">
        <f>IFERROR(VLOOKUP($O$2&amp;N233,'Tabela auxiliar'!$B:$F,4,FALSE),0)</f>
        <v>0</v>
      </c>
      <c r="Q233" s="23">
        <v>229</v>
      </c>
      <c r="R233" s="23">
        <f>IFERROR(VLOOKUP($R$2&amp;Q233,'Tabela auxiliar'!$B:$F,5,FALSE),0)</f>
        <v>0</v>
      </c>
    </row>
    <row r="234" spans="2:18">
      <c r="B234" s="23" t="s">
        <v>554</v>
      </c>
      <c r="L234" s="23" t="s">
        <v>163</v>
      </c>
      <c r="N234" s="23">
        <v>230</v>
      </c>
      <c r="O234" s="23">
        <f>IFERROR(VLOOKUP($O$2&amp;N234,'Tabela auxiliar'!$B:$F,4,FALSE),0)</f>
        <v>0</v>
      </c>
      <c r="Q234" s="23">
        <v>230</v>
      </c>
      <c r="R234" s="23">
        <f>IFERROR(VLOOKUP($R$2&amp;Q234,'Tabela auxiliar'!$B:$F,5,FALSE),0)</f>
        <v>0</v>
      </c>
    </row>
    <row r="235" spans="2:18">
      <c r="B235" s="23" t="s">
        <v>555</v>
      </c>
      <c r="L235" s="23" t="s">
        <v>556</v>
      </c>
      <c r="N235" s="23">
        <v>231</v>
      </c>
      <c r="O235" s="23">
        <f>IFERROR(VLOOKUP($O$2&amp;N235,'Tabela auxiliar'!$B:$F,4,FALSE),0)</f>
        <v>0</v>
      </c>
      <c r="Q235" s="23">
        <v>231</v>
      </c>
      <c r="R235" s="23">
        <f>IFERROR(VLOOKUP($R$2&amp;Q235,'Tabela auxiliar'!$B:$F,5,FALSE),0)</f>
        <v>0</v>
      </c>
    </row>
    <row r="236" spans="2:18">
      <c r="B236" s="36" t="s">
        <v>557</v>
      </c>
      <c r="L236" s="23" t="s">
        <v>558</v>
      </c>
      <c r="N236" s="23">
        <v>232</v>
      </c>
      <c r="O236" s="23">
        <f>IFERROR(VLOOKUP($O$2&amp;N236,'Tabela auxiliar'!$B:$F,4,FALSE),0)</f>
        <v>0</v>
      </c>
      <c r="Q236" s="23">
        <v>232</v>
      </c>
      <c r="R236" s="23">
        <f>IFERROR(VLOOKUP($R$2&amp;Q236,'Tabela auxiliar'!$B:$F,5,FALSE),0)</f>
        <v>0</v>
      </c>
    </row>
    <row r="237" spans="2:18">
      <c r="B237" s="23" t="s">
        <v>559</v>
      </c>
      <c r="L237" s="23" t="s">
        <v>560</v>
      </c>
      <c r="N237" s="23">
        <v>233</v>
      </c>
      <c r="O237" s="23">
        <f>IFERROR(VLOOKUP($O$2&amp;N237,'Tabela auxiliar'!$B:$F,4,FALSE),0)</f>
        <v>0</v>
      </c>
      <c r="Q237" s="23">
        <v>233</v>
      </c>
      <c r="R237" s="23">
        <f>IFERROR(VLOOKUP($R$2&amp;Q237,'Tabela auxiliar'!$B:$F,5,FALSE),0)</f>
        <v>0</v>
      </c>
    </row>
    <row r="238" spans="2:18">
      <c r="B238" s="32" t="s">
        <v>561</v>
      </c>
      <c r="L238" s="23" t="s">
        <v>562</v>
      </c>
      <c r="N238" s="23">
        <v>234</v>
      </c>
      <c r="O238" s="23">
        <f>IFERROR(VLOOKUP($O$2&amp;N238,'Tabela auxiliar'!$B:$F,4,FALSE),0)</f>
        <v>0</v>
      </c>
      <c r="Q238" s="23">
        <v>234</v>
      </c>
      <c r="R238" s="23">
        <f>IFERROR(VLOOKUP($R$2&amp;Q238,'Tabela auxiliar'!$B:$F,5,FALSE),0)</f>
        <v>0</v>
      </c>
    </row>
    <row r="239" spans="2:18">
      <c r="B239" s="23" t="s">
        <v>563</v>
      </c>
      <c r="L239" s="23" t="s">
        <v>564</v>
      </c>
      <c r="N239" s="23">
        <v>235</v>
      </c>
      <c r="O239" s="23">
        <f>IFERROR(VLOOKUP($O$2&amp;N239,'Tabela auxiliar'!$B:$F,4,FALSE),0)</f>
        <v>0</v>
      </c>
      <c r="Q239" s="23">
        <v>235</v>
      </c>
      <c r="R239" s="23">
        <f>IFERROR(VLOOKUP($R$2&amp;Q239,'Tabela auxiliar'!$B:$F,5,FALSE),0)</f>
        <v>0</v>
      </c>
    </row>
    <row r="240" spans="2:18">
      <c r="B240" s="32" t="s">
        <v>565</v>
      </c>
      <c r="L240" s="23" t="s">
        <v>566</v>
      </c>
      <c r="N240" s="23">
        <v>236</v>
      </c>
      <c r="O240" s="23">
        <f>IFERROR(VLOOKUP($O$2&amp;N240,'Tabela auxiliar'!$B:$F,4,FALSE),0)</f>
        <v>0</v>
      </c>
      <c r="Q240" s="23">
        <v>236</v>
      </c>
      <c r="R240" s="23">
        <f>IFERROR(VLOOKUP($R$2&amp;Q240,'Tabela auxiliar'!$B:$F,5,FALSE),0)</f>
        <v>0</v>
      </c>
    </row>
    <row r="241" spans="2:18">
      <c r="B241" s="23" t="s">
        <v>567</v>
      </c>
      <c r="L241" s="23" t="s">
        <v>568</v>
      </c>
      <c r="N241" s="23">
        <v>237</v>
      </c>
      <c r="O241" s="23">
        <f>IFERROR(VLOOKUP($O$2&amp;N241,'Tabela auxiliar'!$B:$F,4,FALSE),0)</f>
        <v>0</v>
      </c>
      <c r="Q241" s="23">
        <v>237</v>
      </c>
      <c r="R241" s="23">
        <f>IFERROR(VLOOKUP($R$2&amp;Q241,'Tabela auxiliar'!$B:$F,5,FALSE),0)</f>
        <v>0</v>
      </c>
    </row>
    <row r="242" spans="2:18">
      <c r="B242" s="23" t="s">
        <v>569</v>
      </c>
      <c r="L242" s="23" t="s">
        <v>570</v>
      </c>
      <c r="N242" s="23">
        <v>238</v>
      </c>
      <c r="O242" s="23">
        <f>IFERROR(VLOOKUP($O$2&amp;N242,'Tabela auxiliar'!$B:$F,4,FALSE),0)</f>
        <v>0</v>
      </c>
      <c r="Q242" s="23">
        <v>238</v>
      </c>
      <c r="R242" s="23">
        <f>IFERROR(VLOOKUP($R$2&amp;Q242,'Tabela auxiliar'!$B:$F,5,FALSE),0)</f>
        <v>0</v>
      </c>
    </row>
    <row r="243" spans="2:18">
      <c r="B243" s="23" t="s">
        <v>571</v>
      </c>
      <c r="L243" s="23" t="s">
        <v>572</v>
      </c>
      <c r="N243" s="23">
        <v>239</v>
      </c>
      <c r="O243" s="23">
        <f>IFERROR(VLOOKUP($O$2&amp;N243,'Tabela auxiliar'!$B:$F,4,FALSE),0)</f>
        <v>0</v>
      </c>
      <c r="Q243" s="23">
        <v>239</v>
      </c>
      <c r="R243" s="23">
        <f>IFERROR(VLOOKUP($R$2&amp;Q243,'Tabela auxiliar'!$B:$F,5,FALSE),0)</f>
        <v>0</v>
      </c>
    </row>
    <row r="244" spans="2:18">
      <c r="B244" s="36" t="s">
        <v>573</v>
      </c>
      <c r="L244" s="23" t="s">
        <v>574</v>
      </c>
      <c r="N244" s="23">
        <v>240</v>
      </c>
      <c r="O244" s="23">
        <f>IFERROR(VLOOKUP($O$2&amp;N244,'Tabela auxiliar'!$B:$F,4,FALSE),0)</f>
        <v>0</v>
      </c>
      <c r="Q244" s="23">
        <v>240</v>
      </c>
      <c r="R244" s="23">
        <f>IFERROR(VLOOKUP($R$2&amp;Q244,'Tabela auxiliar'!$B:$F,5,FALSE),0)</f>
        <v>0</v>
      </c>
    </row>
    <row r="245" spans="2:18">
      <c r="B245" s="36" t="s">
        <v>575</v>
      </c>
      <c r="L245" s="23" t="s">
        <v>576</v>
      </c>
      <c r="N245" s="23">
        <v>241</v>
      </c>
      <c r="O245" s="23">
        <f>IFERROR(VLOOKUP($O$2&amp;N245,'Tabela auxiliar'!$B:$F,4,FALSE),0)</f>
        <v>0</v>
      </c>
      <c r="Q245" s="23">
        <v>241</v>
      </c>
      <c r="R245" s="23">
        <f>IFERROR(VLOOKUP($R$2&amp;Q245,'Tabela auxiliar'!$B:$F,5,FALSE),0)</f>
        <v>0</v>
      </c>
    </row>
    <row r="246" spans="2:18">
      <c r="B246" s="23" t="s">
        <v>577</v>
      </c>
      <c r="L246" s="23" t="s">
        <v>578</v>
      </c>
      <c r="N246" s="23">
        <v>242</v>
      </c>
      <c r="O246" s="23">
        <f>IFERROR(VLOOKUP($O$2&amp;N246,'Tabela auxiliar'!$B:$F,4,FALSE),0)</f>
        <v>0</v>
      </c>
      <c r="Q246" s="23">
        <v>242</v>
      </c>
      <c r="R246" s="23">
        <f>IFERROR(VLOOKUP($R$2&amp;Q246,'Tabela auxiliar'!$B:$F,5,FALSE),0)</f>
        <v>0</v>
      </c>
    </row>
    <row r="247" spans="2:18">
      <c r="B247" s="23" t="s">
        <v>579</v>
      </c>
      <c r="L247" s="23" t="s">
        <v>580</v>
      </c>
      <c r="N247" s="23">
        <v>243</v>
      </c>
      <c r="O247" s="23">
        <f>IFERROR(VLOOKUP($O$2&amp;N247,'Tabela auxiliar'!$B:$F,4,FALSE),0)</f>
        <v>0</v>
      </c>
      <c r="Q247" s="23">
        <v>243</v>
      </c>
      <c r="R247" s="23">
        <f>IFERROR(VLOOKUP($R$2&amp;Q247,'Tabela auxiliar'!$B:$F,5,FALSE),0)</f>
        <v>0</v>
      </c>
    </row>
    <row r="248" spans="2:18">
      <c r="B248" s="23" t="s">
        <v>581</v>
      </c>
      <c r="L248" s="23" t="s">
        <v>582</v>
      </c>
      <c r="N248" s="23">
        <v>244</v>
      </c>
      <c r="O248" s="23">
        <f>IFERROR(VLOOKUP($O$2&amp;N248,'Tabela auxiliar'!$B:$F,4,FALSE),0)</f>
        <v>0</v>
      </c>
      <c r="Q248" s="23">
        <v>244</v>
      </c>
      <c r="R248" s="23">
        <f>IFERROR(VLOOKUP($R$2&amp;Q248,'Tabela auxiliar'!$B:$F,5,FALSE),0)</f>
        <v>0</v>
      </c>
    </row>
    <row r="249" spans="2:18">
      <c r="B249" s="23" t="s">
        <v>583</v>
      </c>
      <c r="L249" s="23" t="s">
        <v>584</v>
      </c>
      <c r="N249" s="23">
        <v>245</v>
      </c>
      <c r="O249" s="23">
        <f>IFERROR(VLOOKUP($O$2&amp;N249,'Tabela auxiliar'!$B:$F,4,FALSE),0)</f>
        <v>0</v>
      </c>
      <c r="Q249" s="23">
        <v>245</v>
      </c>
      <c r="R249" s="23">
        <f>IFERROR(VLOOKUP($R$2&amp;Q249,'Tabela auxiliar'!$B:$F,5,FALSE),0)</f>
        <v>0</v>
      </c>
    </row>
    <row r="250" spans="2:18">
      <c r="B250" s="23" t="s">
        <v>585</v>
      </c>
      <c r="L250" s="23" t="s">
        <v>586</v>
      </c>
      <c r="N250" s="23">
        <v>246</v>
      </c>
      <c r="O250" s="23">
        <f>IFERROR(VLOOKUP($O$2&amp;N250,'Tabela auxiliar'!$B:$F,4,FALSE),0)</f>
        <v>0</v>
      </c>
      <c r="Q250" s="23">
        <v>246</v>
      </c>
      <c r="R250" s="23">
        <f>IFERROR(VLOOKUP($R$2&amp;Q250,'Tabela auxiliar'!$B:$F,5,FALSE),0)</f>
        <v>0</v>
      </c>
    </row>
    <row r="251" spans="2:18">
      <c r="B251" s="23" t="s">
        <v>587</v>
      </c>
      <c r="L251" s="23" t="s">
        <v>586</v>
      </c>
      <c r="N251" s="23">
        <v>247</v>
      </c>
      <c r="O251" s="23">
        <f>IFERROR(VLOOKUP($O$2&amp;N251,'Tabela auxiliar'!$B:$F,4,FALSE),0)</f>
        <v>0</v>
      </c>
      <c r="Q251" s="23">
        <v>247</v>
      </c>
      <c r="R251" s="23">
        <f>IFERROR(VLOOKUP($R$2&amp;Q251,'Tabela auxiliar'!$B:$F,5,FALSE),0)</f>
        <v>0</v>
      </c>
    </row>
    <row r="252" spans="2:18">
      <c r="B252" s="23" t="s">
        <v>588</v>
      </c>
      <c r="L252" s="23" t="s">
        <v>589</v>
      </c>
      <c r="N252" s="23">
        <v>248</v>
      </c>
      <c r="O252" s="23">
        <f>IFERROR(VLOOKUP($O$2&amp;N252,'Tabela auxiliar'!$B:$F,4,FALSE),0)</f>
        <v>0</v>
      </c>
      <c r="Q252" s="23">
        <v>248</v>
      </c>
      <c r="R252" s="23">
        <f>IFERROR(VLOOKUP($R$2&amp;Q252,'Tabela auxiliar'!$B:$F,5,FALSE),0)</f>
        <v>0</v>
      </c>
    </row>
    <row r="253" spans="2:18">
      <c r="B253" s="23" t="s">
        <v>590</v>
      </c>
      <c r="L253" s="23" t="s">
        <v>591</v>
      </c>
      <c r="N253" s="23">
        <v>249</v>
      </c>
      <c r="O253" s="23">
        <f>IFERROR(VLOOKUP($O$2&amp;N253,'Tabela auxiliar'!$B:$F,4,FALSE),0)</f>
        <v>0</v>
      </c>
      <c r="Q253" s="23">
        <v>249</v>
      </c>
      <c r="R253" s="23">
        <f>IFERROR(VLOOKUP($R$2&amp;Q253,'Tabela auxiliar'!$B:$F,5,FALSE),0)</f>
        <v>0</v>
      </c>
    </row>
    <row r="254" spans="2:18">
      <c r="B254" s="23" t="s">
        <v>592</v>
      </c>
      <c r="L254" s="23" t="s">
        <v>593</v>
      </c>
      <c r="N254" s="23">
        <v>250</v>
      </c>
      <c r="O254" s="23">
        <f>IFERROR(VLOOKUP($O$2&amp;N254,'Tabela auxiliar'!$B:$F,4,FALSE),0)</f>
        <v>0</v>
      </c>
      <c r="Q254" s="23">
        <v>250</v>
      </c>
      <c r="R254" s="23">
        <f>IFERROR(VLOOKUP($R$2&amp;Q254,'Tabela auxiliar'!$B:$F,5,FALSE),0)</f>
        <v>0</v>
      </c>
    </row>
    <row r="255" spans="2:18">
      <c r="B255" s="23" t="s">
        <v>594</v>
      </c>
      <c r="L255" s="23" t="s">
        <v>595</v>
      </c>
      <c r="N255" s="23">
        <v>251</v>
      </c>
      <c r="O255" s="23">
        <f>IFERROR(VLOOKUP($O$2&amp;N255,'Tabela auxiliar'!$B:$F,4,FALSE),0)</f>
        <v>0</v>
      </c>
      <c r="Q255" s="23">
        <v>251</v>
      </c>
      <c r="R255" s="23">
        <f>IFERROR(VLOOKUP($R$2&amp;Q255,'Tabela auxiliar'!$B:$F,5,FALSE),0)</f>
        <v>0</v>
      </c>
    </row>
    <row r="256" spans="2:18">
      <c r="B256" s="32" t="s">
        <v>596</v>
      </c>
      <c r="L256" s="23" t="s">
        <v>595</v>
      </c>
      <c r="N256" s="23">
        <v>252</v>
      </c>
      <c r="O256" s="23">
        <f>IFERROR(VLOOKUP($O$2&amp;N256,'Tabela auxiliar'!$B:$F,4,FALSE),0)</f>
        <v>0</v>
      </c>
      <c r="Q256" s="23">
        <v>252</v>
      </c>
      <c r="R256" s="23">
        <f>IFERROR(VLOOKUP($R$2&amp;Q256,'Tabela auxiliar'!$B:$F,5,FALSE),0)</f>
        <v>0</v>
      </c>
    </row>
    <row r="257" spans="2:18">
      <c r="B257" s="32" t="s">
        <v>597</v>
      </c>
      <c r="L257" s="23" t="s">
        <v>595</v>
      </c>
      <c r="N257" s="23">
        <v>253</v>
      </c>
      <c r="O257" s="23">
        <f>IFERROR(VLOOKUP($O$2&amp;N257,'Tabela auxiliar'!$B:$F,4,FALSE),0)</f>
        <v>0</v>
      </c>
      <c r="Q257" s="23">
        <v>253</v>
      </c>
      <c r="R257" s="23">
        <f>IFERROR(VLOOKUP($R$2&amp;Q257,'Tabela auxiliar'!$B:$F,5,FALSE),0)</f>
        <v>0</v>
      </c>
    </row>
    <row r="258" spans="2:18">
      <c r="B258" s="23" t="s">
        <v>598</v>
      </c>
      <c r="L258" s="23" t="s">
        <v>595</v>
      </c>
      <c r="N258" s="23">
        <v>254</v>
      </c>
      <c r="O258" s="23">
        <f>IFERROR(VLOOKUP($O$2&amp;N258,'Tabela auxiliar'!$B:$F,4,FALSE),0)</f>
        <v>0</v>
      </c>
      <c r="Q258" s="23">
        <v>254</v>
      </c>
      <c r="R258" s="23">
        <f>IFERROR(VLOOKUP($R$2&amp;Q258,'Tabela auxiliar'!$B:$F,5,FALSE),0)</f>
        <v>0</v>
      </c>
    </row>
    <row r="259" spans="2:18">
      <c r="B259" s="23" t="s">
        <v>599</v>
      </c>
      <c r="L259" s="23" t="s">
        <v>600</v>
      </c>
      <c r="N259" s="23">
        <v>255</v>
      </c>
      <c r="O259" s="23">
        <f>IFERROR(VLOOKUP($O$2&amp;N259,'Tabela auxiliar'!$B:$F,4,FALSE),0)</f>
        <v>0</v>
      </c>
      <c r="Q259" s="23">
        <v>255</v>
      </c>
      <c r="R259" s="23">
        <f>IFERROR(VLOOKUP($R$2&amp;Q259,'Tabela auxiliar'!$B:$F,5,FALSE),0)</f>
        <v>0</v>
      </c>
    </row>
    <row r="260" spans="2:18">
      <c r="B260" s="23" t="s">
        <v>601</v>
      </c>
      <c r="L260" s="23" t="s">
        <v>602</v>
      </c>
      <c r="N260" s="23">
        <v>256</v>
      </c>
      <c r="O260" s="23">
        <f>IFERROR(VLOOKUP($O$2&amp;N260,'Tabela auxiliar'!$B:$F,4,FALSE),0)</f>
        <v>0</v>
      </c>
      <c r="Q260" s="23">
        <v>256</v>
      </c>
      <c r="R260" s="23">
        <f>IFERROR(VLOOKUP($R$2&amp;Q260,'Tabela auxiliar'!$B:$F,5,FALSE),0)</f>
        <v>0</v>
      </c>
    </row>
    <row r="261" spans="2:18">
      <c r="B261" s="23" t="s">
        <v>603</v>
      </c>
      <c r="L261" s="23" t="s">
        <v>604</v>
      </c>
      <c r="N261" s="23">
        <v>257</v>
      </c>
      <c r="O261" s="23">
        <f>IFERROR(VLOOKUP($O$2&amp;N261,'Tabela auxiliar'!$B:$F,4,FALSE),0)</f>
        <v>0</v>
      </c>
      <c r="Q261" s="23">
        <v>257</v>
      </c>
      <c r="R261" s="23">
        <f>IFERROR(VLOOKUP($R$2&amp;Q261,'Tabela auxiliar'!$B:$F,5,FALSE),0)</f>
        <v>0</v>
      </c>
    </row>
    <row r="262" spans="2:18">
      <c r="B262" s="23" t="s">
        <v>605</v>
      </c>
      <c r="L262" s="23" t="s">
        <v>606</v>
      </c>
      <c r="N262" s="23">
        <v>258</v>
      </c>
      <c r="O262" s="23">
        <f>IFERROR(VLOOKUP($O$2&amp;N262,'Tabela auxiliar'!$B:$F,4,FALSE),0)</f>
        <v>0</v>
      </c>
      <c r="Q262" s="23">
        <v>258</v>
      </c>
      <c r="R262" s="23">
        <f>IFERROR(VLOOKUP($R$2&amp;Q262,'Tabela auxiliar'!$B:$F,5,FALSE),0)</f>
        <v>0</v>
      </c>
    </row>
    <row r="263" spans="2:18">
      <c r="B263" s="23" t="s">
        <v>607</v>
      </c>
      <c r="L263" s="23" t="s">
        <v>608</v>
      </c>
      <c r="N263" s="23">
        <v>259</v>
      </c>
      <c r="O263" s="23">
        <f>IFERROR(VLOOKUP($O$2&amp;N263,'Tabela auxiliar'!$B:$F,4,FALSE),0)</f>
        <v>0</v>
      </c>
      <c r="Q263" s="23">
        <v>259</v>
      </c>
      <c r="R263" s="23">
        <f>IFERROR(VLOOKUP($R$2&amp;Q263,'Tabela auxiliar'!$B:$F,5,FALSE),0)</f>
        <v>0</v>
      </c>
    </row>
    <row r="264" spans="2:18">
      <c r="B264" s="23" t="s">
        <v>609</v>
      </c>
      <c r="L264" s="23" t="s">
        <v>610</v>
      </c>
      <c r="N264" s="23">
        <v>260</v>
      </c>
      <c r="O264" s="23">
        <f>IFERROR(VLOOKUP($O$2&amp;N264,'Tabela auxiliar'!$B:$F,4,FALSE),0)</f>
        <v>0</v>
      </c>
      <c r="Q264" s="23">
        <v>260</v>
      </c>
      <c r="R264" s="23">
        <f>IFERROR(VLOOKUP($R$2&amp;Q264,'Tabela auxiliar'!$B:$F,5,FALSE),0)</f>
        <v>0</v>
      </c>
    </row>
    <row r="265" spans="2:18">
      <c r="B265" s="32" t="s">
        <v>611</v>
      </c>
      <c r="L265" s="23" t="s">
        <v>612</v>
      </c>
      <c r="N265" s="23">
        <v>261</v>
      </c>
      <c r="O265" s="23">
        <f>IFERROR(VLOOKUP($O$2&amp;N265,'Tabela auxiliar'!$B:$F,4,FALSE),0)</f>
        <v>0</v>
      </c>
      <c r="Q265" s="23">
        <v>261</v>
      </c>
      <c r="R265" s="23">
        <f>IFERROR(VLOOKUP($R$2&amp;Q265,'Tabela auxiliar'!$B:$F,5,FALSE),0)</f>
        <v>0</v>
      </c>
    </row>
    <row r="266" spans="2:18">
      <c r="B266" s="23" t="s">
        <v>613</v>
      </c>
      <c r="L266" s="23" t="s">
        <v>614</v>
      </c>
      <c r="N266" s="23">
        <v>262</v>
      </c>
      <c r="O266" s="23">
        <f>IFERROR(VLOOKUP($O$2&amp;N266,'Tabela auxiliar'!$B:$F,4,FALSE),0)</f>
        <v>0</v>
      </c>
      <c r="Q266" s="23">
        <v>262</v>
      </c>
      <c r="R266" s="23">
        <f>IFERROR(VLOOKUP($R$2&amp;Q266,'Tabela auxiliar'!$B:$F,5,FALSE),0)</f>
        <v>0</v>
      </c>
    </row>
    <row r="267" spans="2:18">
      <c r="B267" s="23" t="s">
        <v>615</v>
      </c>
      <c r="L267" s="23" t="s">
        <v>616</v>
      </c>
      <c r="N267" s="23">
        <v>263</v>
      </c>
      <c r="O267" s="23">
        <f>IFERROR(VLOOKUP($O$2&amp;N267,'Tabela auxiliar'!$B:$F,4,FALSE),0)</f>
        <v>0</v>
      </c>
      <c r="Q267" s="23">
        <v>263</v>
      </c>
      <c r="R267" s="23">
        <f>IFERROR(VLOOKUP($R$2&amp;Q267,'Tabela auxiliar'!$B:$F,5,FALSE),0)</f>
        <v>0</v>
      </c>
    </row>
    <row r="268" spans="2:18">
      <c r="B268" s="23" t="s">
        <v>617</v>
      </c>
      <c r="L268" s="23" t="s">
        <v>618</v>
      </c>
      <c r="N268" s="23">
        <v>264</v>
      </c>
      <c r="O268" s="23">
        <f>IFERROR(VLOOKUP($O$2&amp;N268,'Tabela auxiliar'!$B:$F,4,FALSE),0)</f>
        <v>0</v>
      </c>
      <c r="Q268" s="23">
        <v>264</v>
      </c>
      <c r="R268" s="23">
        <f>IFERROR(VLOOKUP($R$2&amp;Q268,'Tabela auxiliar'!$B:$F,5,FALSE),0)</f>
        <v>0</v>
      </c>
    </row>
    <row r="269" spans="2:18">
      <c r="B269" s="23" t="s">
        <v>619</v>
      </c>
      <c r="L269" s="23" t="s">
        <v>620</v>
      </c>
      <c r="N269" s="23">
        <v>265</v>
      </c>
      <c r="O269" s="23">
        <f>IFERROR(VLOOKUP($O$2&amp;N269,'Tabela auxiliar'!$B:$F,4,FALSE),0)</f>
        <v>0</v>
      </c>
      <c r="Q269" s="23">
        <v>265</v>
      </c>
      <c r="R269" s="23">
        <f>IFERROR(VLOOKUP($R$2&amp;Q269,'Tabela auxiliar'!$B:$F,5,FALSE),0)</f>
        <v>0</v>
      </c>
    </row>
    <row r="270" spans="2:18">
      <c r="B270" s="23" t="s">
        <v>621</v>
      </c>
      <c r="L270" s="23" t="s">
        <v>622</v>
      </c>
      <c r="N270" s="23">
        <v>266</v>
      </c>
      <c r="O270" s="23">
        <f>IFERROR(VLOOKUP($O$2&amp;N270,'Tabela auxiliar'!$B:$F,4,FALSE),0)</f>
        <v>0</v>
      </c>
      <c r="Q270" s="23">
        <v>266</v>
      </c>
      <c r="R270" s="23">
        <f>IFERROR(VLOOKUP($R$2&amp;Q270,'Tabela auxiliar'!$B:$F,5,FALSE),0)</f>
        <v>0</v>
      </c>
    </row>
    <row r="271" spans="2:18">
      <c r="B271" s="23" t="s">
        <v>623</v>
      </c>
      <c r="L271" s="23" t="s">
        <v>624</v>
      </c>
      <c r="N271" s="23">
        <v>267</v>
      </c>
      <c r="O271" s="23">
        <f>IFERROR(VLOOKUP($O$2&amp;N271,'Tabela auxiliar'!$B:$F,4,FALSE),0)</f>
        <v>0</v>
      </c>
      <c r="Q271" s="23">
        <v>267</v>
      </c>
      <c r="R271" s="23">
        <f>IFERROR(VLOOKUP($R$2&amp;Q271,'Tabela auxiliar'!$B:$F,5,FALSE),0)</f>
        <v>0</v>
      </c>
    </row>
    <row r="272" spans="2:18">
      <c r="B272" s="23" t="s">
        <v>625</v>
      </c>
      <c r="L272" s="23" t="s">
        <v>626</v>
      </c>
      <c r="N272" s="23">
        <v>268</v>
      </c>
      <c r="O272" s="23">
        <f>IFERROR(VLOOKUP($O$2&amp;N272,'Tabela auxiliar'!$B:$F,4,FALSE),0)</f>
        <v>0</v>
      </c>
      <c r="Q272" s="23">
        <v>268</v>
      </c>
      <c r="R272" s="23">
        <f>IFERROR(VLOOKUP($R$2&amp;Q272,'Tabela auxiliar'!$B:$F,5,FALSE),0)</f>
        <v>0</v>
      </c>
    </row>
    <row r="273" spans="2:18">
      <c r="B273" s="23" t="s">
        <v>627</v>
      </c>
      <c r="L273" s="23" t="s">
        <v>628</v>
      </c>
      <c r="N273" s="23">
        <v>269</v>
      </c>
      <c r="O273" s="23">
        <f>IFERROR(VLOOKUP($O$2&amp;N273,'Tabela auxiliar'!$B:$F,4,FALSE),0)</f>
        <v>0</v>
      </c>
      <c r="Q273" s="23">
        <v>269</v>
      </c>
      <c r="R273" s="23">
        <f>IFERROR(VLOOKUP($R$2&amp;Q273,'Tabela auxiliar'!$B:$F,5,FALSE),0)</f>
        <v>0</v>
      </c>
    </row>
    <row r="274" spans="2:18">
      <c r="B274" s="23" t="s">
        <v>629</v>
      </c>
      <c r="L274" s="23" t="s">
        <v>167</v>
      </c>
      <c r="N274" s="23">
        <v>270</v>
      </c>
      <c r="O274" s="23">
        <f>IFERROR(VLOOKUP($O$2&amp;N274,'Tabela auxiliar'!$B:$F,4,FALSE),0)</f>
        <v>0</v>
      </c>
      <c r="Q274" s="23">
        <v>270</v>
      </c>
      <c r="R274" s="23">
        <f>IFERROR(VLOOKUP($R$2&amp;Q274,'Tabela auxiliar'!$B:$F,5,FALSE),0)</f>
        <v>0</v>
      </c>
    </row>
    <row r="275" spans="2:18">
      <c r="B275" s="23" t="s">
        <v>630</v>
      </c>
      <c r="L275" s="23" t="s">
        <v>631</v>
      </c>
      <c r="N275" s="23">
        <v>271</v>
      </c>
      <c r="O275" s="23">
        <f>IFERROR(VLOOKUP($O$2&amp;N275,'Tabela auxiliar'!$B:$F,4,FALSE),0)</f>
        <v>0</v>
      </c>
      <c r="Q275" s="23">
        <v>271</v>
      </c>
      <c r="R275" s="23">
        <f>IFERROR(VLOOKUP($R$2&amp;Q275,'Tabela auxiliar'!$B:$F,5,FALSE),0)</f>
        <v>0</v>
      </c>
    </row>
    <row r="276" spans="2:18">
      <c r="B276" s="23" t="s">
        <v>632</v>
      </c>
      <c r="L276" s="23" t="s">
        <v>633</v>
      </c>
      <c r="N276" s="23">
        <v>272</v>
      </c>
      <c r="O276" s="23">
        <f>IFERROR(VLOOKUP($O$2&amp;N276,'Tabela auxiliar'!$B:$F,4,FALSE),0)</f>
        <v>0</v>
      </c>
      <c r="Q276" s="23">
        <v>272</v>
      </c>
      <c r="R276" s="23">
        <f>IFERROR(VLOOKUP($R$2&amp;Q276,'Tabela auxiliar'!$B:$F,5,FALSE),0)</f>
        <v>0</v>
      </c>
    </row>
    <row r="277" spans="2:18">
      <c r="B277" s="23" t="s">
        <v>634</v>
      </c>
      <c r="L277" s="23" t="s">
        <v>635</v>
      </c>
      <c r="N277" s="23">
        <v>273</v>
      </c>
      <c r="O277" s="23">
        <f>IFERROR(VLOOKUP($O$2&amp;N277,'Tabela auxiliar'!$B:$F,4,FALSE),0)</f>
        <v>0</v>
      </c>
      <c r="Q277" s="23">
        <v>273</v>
      </c>
      <c r="R277" s="23">
        <f>IFERROR(VLOOKUP($R$2&amp;Q277,'Tabela auxiliar'!$B:$F,5,FALSE),0)</f>
        <v>0</v>
      </c>
    </row>
    <row r="278" spans="2:18">
      <c r="B278" s="23" t="s">
        <v>636</v>
      </c>
      <c r="L278" s="23" t="s">
        <v>637</v>
      </c>
      <c r="N278" s="23">
        <v>274</v>
      </c>
      <c r="O278" s="23">
        <f>IFERROR(VLOOKUP($O$2&amp;N278,'Tabela auxiliar'!$B:$F,4,FALSE),0)</f>
        <v>0</v>
      </c>
      <c r="Q278" s="23">
        <v>274</v>
      </c>
      <c r="R278" s="23">
        <f>IFERROR(VLOOKUP($R$2&amp;Q278,'Tabela auxiliar'!$B:$F,5,FALSE),0)</f>
        <v>0</v>
      </c>
    </row>
    <row r="279" spans="2:18">
      <c r="B279" s="36" t="s">
        <v>638</v>
      </c>
      <c r="L279" s="23" t="s">
        <v>639</v>
      </c>
      <c r="N279" s="23">
        <v>275</v>
      </c>
      <c r="O279" s="23">
        <f>IFERROR(VLOOKUP($O$2&amp;N279,'Tabela auxiliar'!$B:$F,4,FALSE),0)</f>
        <v>0</v>
      </c>
      <c r="Q279" s="23">
        <v>275</v>
      </c>
      <c r="R279" s="23">
        <f>IFERROR(VLOOKUP($R$2&amp;Q279,'Tabela auxiliar'!$B:$F,5,FALSE),0)</f>
        <v>0</v>
      </c>
    </row>
    <row r="280" spans="2:18">
      <c r="B280" s="23" t="s">
        <v>640</v>
      </c>
      <c r="L280" s="23" t="s">
        <v>169</v>
      </c>
      <c r="N280" s="23">
        <v>276</v>
      </c>
      <c r="O280" s="23">
        <f>IFERROR(VLOOKUP($O$2&amp;N280,'Tabela auxiliar'!$B:$F,4,FALSE),0)</f>
        <v>0</v>
      </c>
      <c r="Q280" s="23">
        <v>276</v>
      </c>
      <c r="R280" s="23">
        <f>IFERROR(VLOOKUP($R$2&amp;Q280,'Tabela auxiliar'!$B:$F,5,FALSE),0)</f>
        <v>0</v>
      </c>
    </row>
    <row r="281" spans="2:18">
      <c r="B281" s="23" t="s">
        <v>641</v>
      </c>
      <c r="L281" s="23" t="s">
        <v>642</v>
      </c>
      <c r="N281" s="23">
        <v>277</v>
      </c>
      <c r="O281" s="23">
        <f>IFERROR(VLOOKUP($O$2&amp;N281,'Tabela auxiliar'!$B:$F,4,FALSE),0)</f>
        <v>0</v>
      </c>
      <c r="Q281" s="23">
        <v>277</v>
      </c>
      <c r="R281" s="23">
        <f>IFERROR(VLOOKUP($R$2&amp;Q281,'Tabela auxiliar'!$B:$F,5,FALSE),0)</f>
        <v>0</v>
      </c>
    </row>
    <row r="282" spans="2:18">
      <c r="B282" s="23" t="s">
        <v>643</v>
      </c>
      <c r="L282" s="23" t="s">
        <v>644</v>
      </c>
      <c r="N282" s="23">
        <v>278</v>
      </c>
      <c r="O282" s="23">
        <f>IFERROR(VLOOKUP($O$2&amp;N282,'Tabela auxiliar'!$B:$F,4,FALSE),0)</f>
        <v>0</v>
      </c>
      <c r="Q282" s="23">
        <v>278</v>
      </c>
      <c r="R282" s="23">
        <f>IFERROR(VLOOKUP($R$2&amp;Q282,'Tabela auxiliar'!$B:$F,5,FALSE),0)</f>
        <v>0</v>
      </c>
    </row>
    <row r="283" spans="2:18">
      <c r="B283" s="23" t="s">
        <v>645</v>
      </c>
      <c r="L283" s="23" t="s">
        <v>646</v>
      </c>
      <c r="N283" s="23">
        <v>279</v>
      </c>
      <c r="O283" s="23">
        <f>IFERROR(VLOOKUP($O$2&amp;N283,'Tabela auxiliar'!$B:$F,4,FALSE),0)</f>
        <v>0</v>
      </c>
      <c r="Q283" s="23">
        <v>279</v>
      </c>
      <c r="R283" s="23">
        <f>IFERROR(VLOOKUP($R$2&amp;Q283,'Tabela auxiliar'!$B:$F,5,FALSE),0)</f>
        <v>0</v>
      </c>
    </row>
    <row r="284" spans="2:18">
      <c r="B284" s="23" t="s">
        <v>647</v>
      </c>
      <c r="L284" s="23" t="s">
        <v>648</v>
      </c>
      <c r="N284" s="23">
        <v>280</v>
      </c>
      <c r="O284" s="23">
        <f>IFERROR(VLOOKUP($O$2&amp;N284,'Tabela auxiliar'!$B:$F,4,FALSE),0)</f>
        <v>0</v>
      </c>
      <c r="Q284" s="23">
        <v>280</v>
      </c>
      <c r="R284" s="23">
        <f>IFERROR(VLOOKUP($R$2&amp;Q284,'Tabela auxiliar'!$B:$F,5,FALSE),0)</f>
        <v>0</v>
      </c>
    </row>
    <row r="285" spans="2:18">
      <c r="B285" s="23" t="s">
        <v>649</v>
      </c>
      <c r="L285" s="23" t="s">
        <v>650</v>
      </c>
      <c r="N285" s="23">
        <v>281</v>
      </c>
      <c r="O285" s="23">
        <f>IFERROR(VLOOKUP($O$2&amp;N285,'Tabela auxiliar'!$B:$F,4,FALSE),0)</f>
        <v>0</v>
      </c>
      <c r="Q285" s="23">
        <v>281</v>
      </c>
      <c r="R285" s="23">
        <f>IFERROR(VLOOKUP($R$2&amp;Q285,'Tabela auxiliar'!$B:$F,5,FALSE),0)</f>
        <v>0</v>
      </c>
    </row>
    <row r="286" spans="2:18">
      <c r="B286" s="32" t="s">
        <v>651</v>
      </c>
      <c r="L286" s="23" t="s">
        <v>652</v>
      </c>
      <c r="N286" s="23">
        <v>282</v>
      </c>
      <c r="O286" s="23">
        <f>IFERROR(VLOOKUP($O$2&amp;N286,'Tabela auxiliar'!$B:$F,4,FALSE),0)</f>
        <v>0</v>
      </c>
      <c r="Q286" s="23">
        <v>282</v>
      </c>
      <c r="R286" s="23">
        <f>IFERROR(VLOOKUP($R$2&amp;Q286,'Tabela auxiliar'!$B:$F,5,FALSE),0)</f>
        <v>0</v>
      </c>
    </row>
    <row r="287" spans="2:18">
      <c r="B287" s="23" t="s">
        <v>653</v>
      </c>
      <c r="L287" s="23" t="s">
        <v>654</v>
      </c>
      <c r="N287" s="23">
        <v>283</v>
      </c>
      <c r="O287" s="23">
        <f>IFERROR(VLOOKUP($O$2&amp;N287,'Tabela auxiliar'!$B:$F,4,FALSE),0)</f>
        <v>0</v>
      </c>
      <c r="Q287" s="23">
        <v>283</v>
      </c>
      <c r="R287" s="23">
        <f>IFERROR(VLOOKUP($R$2&amp;Q287,'Tabela auxiliar'!$B:$F,5,FALSE),0)</f>
        <v>0</v>
      </c>
    </row>
    <row r="288" spans="2:18">
      <c r="B288" s="36" t="s">
        <v>655</v>
      </c>
      <c r="L288" s="23" t="s">
        <v>656</v>
      </c>
      <c r="N288" s="23">
        <v>284</v>
      </c>
      <c r="O288" s="23">
        <f>IFERROR(VLOOKUP($O$2&amp;N288,'Tabela auxiliar'!$B:$F,4,FALSE),0)</f>
        <v>0</v>
      </c>
      <c r="Q288" s="23">
        <v>284</v>
      </c>
      <c r="R288" s="23">
        <f>IFERROR(VLOOKUP($R$2&amp;Q288,'Tabela auxiliar'!$B:$F,5,FALSE),0)</f>
        <v>0</v>
      </c>
    </row>
    <row r="289" spans="2:18">
      <c r="B289" s="23" t="s">
        <v>657</v>
      </c>
      <c r="L289" s="23" t="s">
        <v>658</v>
      </c>
      <c r="N289" s="23">
        <v>285</v>
      </c>
      <c r="O289" s="23">
        <f>IFERROR(VLOOKUP($O$2&amp;N289,'Tabela auxiliar'!$B:$F,4,FALSE),0)</f>
        <v>0</v>
      </c>
      <c r="Q289" s="23">
        <v>285</v>
      </c>
      <c r="R289" s="23">
        <f>IFERROR(VLOOKUP($R$2&amp;Q289,'Tabela auxiliar'!$B:$F,5,FALSE),0)</f>
        <v>0</v>
      </c>
    </row>
    <row r="290" spans="2:18">
      <c r="B290" s="23" t="s">
        <v>659</v>
      </c>
      <c r="L290" s="23" t="s">
        <v>660</v>
      </c>
      <c r="N290" s="23">
        <v>286</v>
      </c>
      <c r="O290" s="23">
        <f>IFERROR(VLOOKUP($O$2&amp;N290,'Tabela auxiliar'!$B:$F,4,FALSE),0)</f>
        <v>0</v>
      </c>
      <c r="Q290" s="23">
        <v>286</v>
      </c>
      <c r="R290" s="23">
        <f>IFERROR(VLOOKUP($R$2&amp;Q290,'Tabela auxiliar'!$B:$F,5,FALSE),0)</f>
        <v>0</v>
      </c>
    </row>
    <row r="291" spans="2:18">
      <c r="B291" s="36" t="s">
        <v>661</v>
      </c>
      <c r="L291" s="23" t="s">
        <v>662</v>
      </c>
      <c r="N291" s="23">
        <v>287</v>
      </c>
      <c r="O291" s="23">
        <f>IFERROR(VLOOKUP($O$2&amp;N291,'Tabela auxiliar'!$B:$F,4,FALSE),0)</f>
        <v>0</v>
      </c>
      <c r="Q291" s="23">
        <v>287</v>
      </c>
      <c r="R291" s="23">
        <f>IFERROR(VLOOKUP($R$2&amp;Q291,'Tabela auxiliar'!$B:$F,5,FALSE),0)</f>
        <v>0</v>
      </c>
    </row>
    <row r="292" spans="2:18">
      <c r="B292" s="23" t="s">
        <v>663</v>
      </c>
      <c r="L292" s="23" t="s">
        <v>173</v>
      </c>
      <c r="N292" s="23">
        <v>288</v>
      </c>
      <c r="O292" s="23">
        <f>IFERROR(VLOOKUP($O$2&amp;N292,'Tabela auxiliar'!$B:$F,4,FALSE),0)</f>
        <v>0</v>
      </c>
      <c r="Q292" s="23">
        <v>288</v>
      </c>
      <c r="R292" s="23">
        <f>IFERROR(VLOOKUP($R$2&amp;Q292,'Tabela auxiliar'!$B:$F,5,FALSE),0)</f>
        <v>0</v>
      </c>
    </row>
    <row r="293" spans="2:18">
      <c r="B293" s="23" t="s">
        <v>664</v>
      </c>
      <c r="L293" s="23" t="s">
        <v>665</v>
      </c>
      <c r="N293" s="23">
        <v>289</v>
      </c>
      <c r="O293" s="23">
        <f>IFERROR(VLOOKUP($O$2&amp;N293,'Tabela auxiliar'!$B:$F,4,FALSE),0)</f>
        <v>0</v>
      </c>
      <c r="Q293" s="23">
        <v>289</v>
      </c>
      <c r="R293" s="23">
        <f>IFERROR(VLOOKUP($R$2&amp;Q293,'Tabela auxiliar'!$B:$F,5,FALSE),0)</f>
        <v>0</v>
      </c>
    </row>
    <row r="294" spans="2:18">
      <c r="B294" s="23" t="s">
        <v>666</v>
      </c>
      <c r="L294" s="23" t="s">
        <v>667</v>
      </c>
      <c r="N294" s="23">
        <v>290</v>
      </c>
      <c r="O294" s="23">
        <f>IFERROR(VLOOKUP($O$2&amp;N294,'Tabela auxiliar'!$B:$F,4,FALSE),0)</f>
        <v>0</v>
      </c>
      <c r="Q294" s="23">
        <v>290</v>
      </c>
      <c r="R294" s="23">
        <f>IFERROR(VLOOKUP($R$2&amp;Q294,'Tabela auxiliar'!$B:$F,5,FALSE),0)</f>
        <v>0</v>
      </c>
    </row>
    <row r="295" spans="2:18">
      <c r="B295" s="23" t="s">
        <v>668</v>
      </c>
      <c r="L295" s="23" t="s">
        <v>667</v>
      </c>
      <c r="N295" s="23">
        <v>291</v>
      </c>
      <c r="O295" s="23">
        <f>IFERROR(VLOOKUP($O$2&amp;N295,'Tabela auxiliar'!$B:$F,4,FALSE),0)</f>
        <v>0</v>
      </c>
      <c r="Q295" s="23">
        <v>291</v>
      </c>
      <c r="R295" s="23">
        <f>IFERROR(VLOOKUP($R$2&amp;Q295,'Tabela auxiliar'!$B:$F,5,FALSE),0)</f>
        <v>0</v>
      </c>
    </row>
    <row r="296" spans="2:18">
      <c r="B296" s="23" t="s">
        <v>669</v>
      </c>
      <c r="L296" s="23" t="s">
        <v>667</v>
      </c>
      <c r="N296" s="23">
        <v>292</v>
      </c>
      <c r="O296" s="23">
        <f>IFERROR(VLOOKUP($O$2&amp;N296,'Tabela auxiliar'!$B:$F,4,FALSE),0)</f>
        <v>0</v>
      </c>
      <c r="Q296" s="23">
        <v>292</v>
      </c>
      <c r="R296" s="23">
        <f>IFERROR(VLOOKUP($R$2&amp;Q296,'Tabela auxiliar'!$B:$F,5,FALSE),0)</f>
        <v>0</v>
      </c>
    </row>
    <row r="297" spans="2:18">
      <c r="B297" s="23" t="s">
        <v>670</v>
      </c>
      <c r="L297" s="23" t="s">
        <v>671</v>
      </c>
      <c r="N297" s="23">
        <v>293</v>
      </c>
      <c r="O297" s="23">
        <f>IFERROR(VLOOKUP($O$2&amp;N297,'Tabela auxiliar'!$B:$F,4,FALSE),0)</f>
        <v>0</v>
      </c>
      <c r="Q297" s="23">
        <v>293</v>
      </c>
      <c r="R297" s="23">
        <f>IFERROR(VLOOKUP($R$2&amp;Q297,'Tabela auxiliar'!$B:$F,5,FALSE),0)</f>
        <v>0</v>
      </c>
    </row>
    <row r="298" spans="2:18">
      <c r="B298" s="23" t="s">
        <v>672</v>
      </c>
      <c r="L298" s="23" t="s">
        <v>673</v>
      </c>
      <c r="N298" s="23">
        <v>294</v>
      </c>
      <c r="O298" s="23">
        <f>IFERROR(VLOOKUP($O$2&amp;N298,'Tabela auxiliar'!$B:$F,4,FALSE),0)</f>
        <v>0</v>
      </c>
      <c r="Q298" s="23">
        <v>294</v>
      </c>
      <c r="R298" s="23">
        <f>IFERROR(VLOOKUP($R$2&amp;Q298,'Tabela auxiliar'!$B:$F,5,FALSE),0)</f>
        <v>0</v>
      </c>
    </row>
    <row r="299" spans="2:18">
      <c r="B299" s="23" t="s">
        <v>674</v>
      </c>
      <c r="L299" s="23" t="s">
        <v>673</v>
      </c>
      <c r="N299" s="23">
        <v>295</v>
      </c>
      <c r="O299" s="23">
        <f>IFERROR(VLOOKUP($O$2&amp;N299,'Tabela auxiliar'!$B:$F,4,FALSE),0)</f>
        <v>0</v>
      </c>
      <c r="Q299" s="23">
        <v>295</v>
      </c>
      <c r="R299" s="23">
        <f>IFERROR(VLOOKUP($R$2&amp;Q299,'Tabela auxiliar'!$B:$F,5,FALSE),0)</f>
        <v>0</v>
      </c>
    </row>
    <row r="300" spans="2:18">
      <c r="B300" s="36" t="s">
        <v>675</v>
      </c>
      <c r="L300" s="23" t="s">
        <v>676</v>
      </c>
      <c r="N300" s="23">
        <v>296</v>
      </c>
      <c r="O300" s="23">
        <f>IFERROR(VLOOKUP($O$2&amp;N300,'Tabela auxiliar'!$B:$F,4,FALSE),0)</f>
        <v>0</v>
      </c>
      <c r="Q300" s="23">
        <v>296</v>
      </c>
      <c r="R300" s="23">
        <f>IFERROR(VLOOKUP($R$2&amp;Q300,'Tabela auxiliar'!$B:$F,5,FALSE),0)</f>
        <v>0</v>
      </c>
    </row>
    <row r="301" spans="2:18">
      <c r="B301" s="23" t="s">
        <v>677</v>
      </c>
      <c r="L301" s="23" t="s">
        <v>177</v>
      </c>
      <c r="N301" s="23">
        <v>297</v>
      </c>
      <c r="O301" s="23">
        <f>IFERROR(VLOOKUP($O$2&amp;N301,'Tabela auxiliar'!$B:$F,4,FALSE),0)</f>
        <v>0</v>
      </c>
      <c r="Q301" s="23">
        <v>297</v>
      </c>
      <c r="R301" s="23">
        <f>IFERROR(VLOOKUP($R$2&amp;Q301,'Tabela auxiliar'!$B:$F,5,FALSE),0)</f>
        <v>0</v>
      </c>
    </row>
    <row r="302" spans="2:18">
      <c r="B302" s="32" t="s">
        <v>678</v>
      </c>
      <c r="L302" s="23" t="s">
        <v>679</v>
      </c>
      <c r="N302" s="23">
        <v>298</v>
      </c>
      <c r="O302" s="23">
        <f>IFERROR(VLOOKUP($O$2&amp;N302,'Tabela auxiliar'!$B:$F,4,FALSE),0)</f>
        <v>0</v>
      </c>
      <c r="Q302" s="23">
        <v>298</v>
      </c>
      <c r="R302" s="23">
        <f>IFERROR(VLOOKUP($R$2&amp;Q302,'Tabela auxiliar'!$B:$F,5,FALSE),0)</f>
        <v>0</v>
      </c>
    </row>
    <row r="303" spans="2:18">
      <c r="B303" s="23" t="s">
        <v>680</v>
      </c>
      <c r="L303" s="23" t="s">
        <v>681</v>
      </c>
      <c r="N303" s="23">
        <v>299</v>
      </c>
      <c r="O303" s="23">
        <f>IFERROR(VLOOKUP($O$2&amp;N303,'Tabela auxiliar'!$B:$F,4,FALSE),0)</f>
        <v>0</v>
      </c>
      <c r="Q303" s="23">
        <v>299</v>
      </c>
      <c r="R303" s="23">
        <f>IFERROR(VLOOKUP($R$2&amp;Q303,'Tabela auxiliar'!$B:$F,5,FALSE),0)</f>
        <v>0</v>
      </c>
    </row>
    <row r="304" spans="2:18">
      <c r="B304" s="23" t="s">
        <v>682</v>
      </c>
      <c r="L304" s="23" t="s">
        <v>683</v>
      </c>
      <c r="N304" s="23">
        <v>300</v>
      </c>
      <c r="O304" s="23">
        <f>IFERROR(VLOOKUP($O$2&amp;N304,'Tabela auxiliar'!$B:$F,4,FALSE),0)</f>
        <v>0</v>
      </c>
      <c r="Q304" s="23">
        <v>300</v>
      </c>
      <c r="R304" s="23">
        <f>IFERROR(VLOOKUP($R$2&amp;Q304,'Tabela auxiliar'!$B:$F,5,FALSE),0)</f>
        <v>0</v>
      </c>
    </row>
    <row r="305" spans="2:18">
      <c r="B305" s="23" t="s">
        <v>684</v>
      </c>
      <c r="L305" s="23" t="s">
        <v>685</v>
      </c>
      <c r="N305" s="23">
        <v>301</v>
      </c>
      <c r="O305" s="23">
        <f>IFERROR(VLOOKUP($O$2&amp;N305,'Tabela auxiliar'!$B:$F,4,FALSE),0)</f>
        <v>0</v>
      </c>
      <c r="Q305" s="23">
        <v>301</v>
      </c>
      <c r="R305" s="23">
        <f>IFERROR(VLOOKUP($R$2&amp;Q305,'Tabela auxiliar'!$B:$F,5,FALSE),0)</f>
        <v>0</v>
      </c>
    </row>
    <row r="306" spans="2:18">
      <c r="B306" s="23" t="s">
        <v>686</v>
      </c>
      <c r="L306" s="23" t="s">
        <v>685</v>
      </c>
      <c r="N306" s="23">
        <v>302</v>
      </c>
      <c r="O306" s="23">
        <f>IFERROR(VLOOKUP($O$2&amp;N306,'Tabela auxiliar'!$B:$F,4,FALSE),0)</f>
        <v>0</v>
      </c>
      <c r="Q306" s="23">
        <v>302</v>
      </c>
      <c r="R306" s="23">
        <f>IFERROR(VLOOKUP($R$2&amp;Q306,'Tabela auxiliar'!$B:$F,5,FALSE),0)</f>
        <v>0</v>
      </c>
    </row>
    <row r="307" spans="2:18">
      <c r="B307" s="23" t="s">
        <v>687</v>
      </c>
      <c r="L307" s="23" t="s">
        <v>688</v>
      </c>
      <c r="N307" s="23">
        <v>303</v>
      </c>
      <c r="O307" s="23">
        <f>IFERROR(VLOOKUP($O$2&amp;N307,'Tabela auxiliar'!$B:$F,4,FALSE),0)</f>
        <v>0</v>
      </c>
      <c r="Q307" s="23">
        <v>303</v>
      </c>
      <c r="R307" s="23">
        <f>IFERROR(VLOOKUP($R$2&amp;Q307,'Tabela auxiliar'!$B:$F,5,FALSE),0)</f>
        <v>0</v>
      </c>
    </row>
    <row r="308" spans="2:18">
      <c r="B308" s="23" t="s">
        <v>689</v>
      </c>
      <c r="L308" s="23" t="s">
        <v>690</v>
      </c>
      <c r="N308" s="23">
        <v>304</v>
      </c>
      <c r="O308" s="23">
        <f>IFERROR(VLOOKUP($O$2&amp;N308,'Tabela auxiliar'!$B:$F,4,FALSE),0)</f>
        <v>0</v>
      </c>
      <c r="Q308" s="23">
        <v>304</v>
      </c>
      <c r="R308" s="23">
        <f>IFERROR(VLOOKUP($R$2&amp;Q308,'Tabela auxiliar'!$B:$F,5,FALSE),0)</f>
        <v>0</v>
      </c>
    </row>
    <row r="309" spans="2:18">
      <c r="B309" s="23" t="s">
        <v>691</v>
      </c>
      <c r="L309" s="23" t="s">
        <v>692</v>
      </c>
      <c r="N309" s="23">
        <v>305</v>
      </c>
      <c r="O309" s="23">
        <f>IFERROR(VLOOKUP($O$2&amp;N309,'Tabela auxiliar'!$B:$F,4,FALSE),0)</f>
        <v>0</v>
      </c>
      <c r="Q309" s="23">
        <v>305</v>
      </c>
      <c r="R309" s="23">
        <f>IFERROR(VLOOKUP($R$2&amp;Q309,'Tabela auxiliar'!$B:$F,5,FALSE),0)</f>
        <v>0</v>
      </c>
    </row>
    <row r="310" spans="2:18">
      <c r="B310" s="23" t="s">
        <v>693</v>
      </c>
      <c r="L310" s="23" t="s">
        <v>694</v>
      </c>
      <c r="N310" s="23">
        <v>306</v>
      </c>
      <c r="O310" s="23">
        <f>IFERROR(VLOOKUP($O$2&amp;N310,'Tabela auxiliar'!$B:$F,4,FALSE),0)</f>
        <v>0</v>
      </c>
      <c r="Q310" s="23">
        <v>306</v>
      </c>
      <c r="R310" s="23">
        <f>IFERROR(VLOOKUP($R$2&amp;Q310,'Tabela auxiliar'!$B:$F,5,FALSE),0)</f>
        <v>0</v>
      </c>
    </row>
    <row r="311" spans="2:18">
      <c r="L311" s="23" t="s">
        <v>695</v>
      </c>
      <c r="N311" s="23">
        <v>307</v>
      </c>
      <c r="O311" s="23">
        <f>IFERROR(VLOOKUP($O$2&amp;N311,'Tabela auxiliar'!$B:$F,4,FALSE),0)</f>
        <v>0</v>
      </c>
      <c r="Q311" s="23">
        <v>307</v>
      </c>
      <c r="R311" s="23">
        <f>IFERROR(VLOOKUP($R$2&amp;Q311,'Tabela auxiliar'!$B:$F,5,FALSE),0)</f>
        <v>0</v>
      </c>
    </row>
    <row r="312" spans="2:18">
      <c r="L312" s="23" t="s">
        <v>696</v>
      </c>
      <c r="N312" s="23">
        <v>308</v>
      </c>
      <c r="O312" s="23">
        <f>IFERROR(VLOOKUP($O$2&amp;N312,'Tabela auxiliar'!$B:$F,4,FALSE),0)</f>
        <v>0</v>
      </c>
      <c r="Q312" s="23">
        <v>308</v>
      </c>
      <c r="R312" s="23">
        <f>IFERROR(VLOOKUP($R$2&amp;Q312,'Tabela auxiliar'!$B:$F,5,FALSE),0)</f>
        <v>0</v>
      </c>
    </row>
    <row r="313" spans="2:18">
      <c r="L313" s="23" t="s">
        <v>697</v>
      </c>
      <c r="N313" s="23">
        <v>309</v>
      </c>
      <c r="O313" s="23">
        <f>IFERROR(VLOOKUP($O$2&amp;N313,'Tabela auxiliar'!$B:$F,4,FALSE),0)</f>
        <v>0</v>
      </c>
      <c r="Q313" s="23">
        <v>309</v>
      </c>
      <c r="R313" s="23">
        <f>IFERROR(VLOOKUP($R$2&amp;Q313,'Tabela auxiliar'!$B:$F,5,FALSE),0)</f>
        <v>0</v>
      </c>
    </row>
    <row r="314" spans="2:18">
      <c r="L314" s="23" t="s">
        <v>698</v>
      </c>
      <c r="N314" s="23">
        <v>310</v>
      </c>
      <c r="O314" s="23">
        <f>IFERROR(VLOOKUP($O$2&amp;N314,'Tabela auxiliar'!$B:$F,4,FALSE),0)</f>
        <v>0</v>
      </c>
      <c r="Q314" s="23">
        <v>310</v>
      </c>
      <c r="R314" s="23">
        <f>IFERROR(VLOOKUP($R$2&amp;Q314,'Tabela auxiliar'!$B:$F,5,FALSE),0)</f>
        <v>0</v>
      </c>
    </row>
    <row r="315" spans="2:18">
      <c r="L315" s="23" t="s">
        <v>699</v>
      </c>
      <c r="N315" s="23">
        <v>311</v>
      </c>
      <c r="O315" s="23">
        <f>IFERROR(VLOOKUP($O$2&amp;N315,'Tabela auxiliar'!$B:$F,4,FALSE),0)</f>
        <v>0</v>
      </c>
      <c r="Q315" s="23">
        <v>311</v>
      </c>
      <c r="R315" s="23">
        <f>IFERROR(VLOOKUP($R$2&amp;Q315,'Tabela auxiliar'!$B:$F,5,FALSE),0)</f>
        <v>0</v>
      </c>
    </row>
    <row r="316" spans="2:18">
      <c r="L316" s="23" t="s">
        <v>700</v>
      </c>
      <c r="N316" s="23">
        <v>312</v>
      </c>
      <c r="O316" s="23">
        <f>IFERROR(VLOOKUP($O$2&amp;N316,'Tabela auxiliar'!$B:$F,4,FALSE),0)</f>
        <v>0</v>
      </c>
      <c r="Q316" s="23">
        <v>312</v>
      </c>
      <c r="R316" s="23">
        <f>IFERROR(VLOOKUP($R$2&amp;Q316,'Tabela auxiliar'!$B:$F,5,FALSE),0)</f>
        <v>0</v>
      </c>
    </row>
    <row r="317" spans="2:18">
      <c r="L317" s="23" t="s">
        <v>701</v>
      </c>
      <c r="N317" s="23">
        <v>313</v>
      </c>
      <c r="O317" s="23">
        <f>IFERROR(VLOOKUP($O$2&amp;N317,'Tabela auxiliar'!$B:$F,4,FALSE),0)</f>
        <v>0</v>
      </c>
      <c r="Q317" s="23">
        <v>313</v>
      </c>
      <c r="R317" s="23">
        <f>IFERROR(VLOOKUP($R$2&amp;Q317,'Tabela auxiliar'!$B:$F,5,FALSE),0)</f>
        <v>0</v>
      </c>
    </row>
    <row r="318" spans="2:18">
      <c r="L318" s="23" t="s">
        <v>702</v>
      </c>
      <c r="N318" s="23">
        <v>314</v>
      </c>
      <c r="O318" s="23">
        <f>IFERROR(VLOOKUP($O$2&amp;N318,'Tabela auxiliar'!$B:$F,4,FALSE),0)</f>
        <v>0</v>
      </c>
      <c r="Q318" s="23">
        <v>314</v>
      </c>
      <c r="R318" s="23">
        <f>IFERROR(VLOOKUP($R$2&amp;Q318,'Tabela auxiliar'!$B:$F,5,FALSE),0)</f>
        <v>0</v>
      </c>
    </row>
    <row r="319" spans="2:18">
      <c r="L319" s="23" t="s">
        <v>703</v>
      </c>
      <c r="N319" s="23">
        <v>315</v>
      </c>
      <c r="O319" s="23">
        <f>IFERROR(VLOOKUP($O$2&amp;N319,'Tabela auxiliar'!$B:$F,4,FALSE),0)</f>
        <v>0</v>
      </c>
      <c r="Q319" s="23">
        <v>315</v>
      </c>
      <c r="R319" s="23">
        <f>IFERROR(VLOOKUP($R$2&amp;Q319,'Tabela auxiliar'!$B:$F,5,FALSE),0)</f>
        <v>0</v>
      </c>
    </row>
    <row r="320" spans="2:18">
      <c r="L320" s="23" t="s">
        <v>704</v>
      </c>
      <c r="N320" s="23">
        <v>316</v>
      </c>
      <c r="O320" s="23">
        <f>IFERROR(VLOOKUP($O$2&amp;N320,'Tabela auxiliar'!$B:$F,4,FALSE),0)</f>
        <v>0</v>
      </c>
      <c r="Q320" s="23">
        <v>316</v>
      </c>
      <c r="R320" s="23">
        <f>IFERROR(VLOOKUP($R$2&amp;Q320,'Tabela auxiliar'!$B:$F,5,FALSE),0)</f>
        <v>0</v>
      </c>
    </row>
    <row r="321" spans="12:18">
      <c r="L321" s="23" t="s">
        <v>705</v>
      </c>
      <c r="N321" s="23">
        <v>317</v>
      </c>
      <c r="O321" s="23">
        <f>IFERROR(VLOOKUP($O$2&amp;N321,'Tabela auxiliar'!$B:$F,4,FALSE),0)</f>
        <v>0</v>
      </c>
      <c r="Q321" s="23">
        <v>317</v>
      </c>
      <c r="R321" s="23">
        <f>IFERROR(VLOOKUP($R$2&amp;Q321,'Tabela auxiliar'!$B:$F,5,FALSE),0)</f>
        <v>0</v>
      </c>
    </row>
    <row r="322" spans="12:18">
      <c r="L322" s="23" t="s">
        <v>706</v>
      </c>
      <c r="N322" s="23">
        <v>318</v>
      </c>
      <c r="O322" s="23">
        <f>IFERROR(VLOOKUP($O$2&amp;N322,'Tabela auxiliar'!$B:$F,4,FALSE),0)</f>
        <v>0</v>
      </c>
      <c r="Q322" s="23">
        <v>318</v>
      </c>
      <c r="R322" s="23">
        <f>IFERROR(VLOOKUP($R$2&amp;Q322,'Tabela auxiliar'!$B:$F,5,FALSE),0)</f>
        <v>0</v>
      </c>
    </row>
    <row r="323" spans="12:18">
      <c r="L323" s="23" t="s">
        <v>707</v>
      </c>
      <c r="N323" s="23">
        <v>319</v>
      </c>
      <c r="O323" s="23">
        <f>IFERROR(VLOOKUP($O$2&amp;N323,'Tabela auxiliar'!$B:$F,4,FALSE),0)</f>
        <v>0</v>
      </c>
      <c r="Q323" s="23">
        <v>319</v>
      </c>
      <c r="R323" s="23">
        <f>IFERROR(VLOOKUP($R$2&amp;Q323,'Tabela auxiliar'!$B:$F,5,FALSE),0)</f>
        <v>0</v>
      </c>
    </row>
    <row r="324" spans="12:18">
      <c r="L324" s="23" t="s">
        <v>708</v>
      </c>
      <c r="N324" s="23">
        <v>320</v>
      </c>
      <c r="O324" s="23">
        <f>IFERROR(VLOOKUP($O$2&amp;N324,'Tabela auxiliar'!$B:$F,4,FALSE),0)</f>
        <v>0</v>
      </c>
      <c r="Q324" s="23">
        <v>320</v>
      </c>
      <c r="R324" s="23">
        <f>IFERROR(VLOOKUP($R$2&amp;Q324,'Tabela auxiliar'!$B:$F,5,FALSE),0)</f>
        <v>0</v>
      </c>
    </row>
    <row r="325" spans="12:18">
      <c r="L325" s="23" t="s">
        <v>709</v>
      </c>
      <c r="N325" s="23">
        <v>321</v>
      </c>
      <c r="O325" s="23">
        <f>IFERROR(VLOOKUP($O$2&amp;N325,'Tabela auxiliar'!$B:$F,4,FALSE),0)</f>
        <v>0</v>
      </c>
      <c r="Q325" s="23">
        <v>321</v>
      </c>
      <c r="R325" s="23">
        <f>IFERROR(VLOOKUP($R$2&amp;Q325,'Tabela auxiliar'!$B:$F,5,FALSE),0)</f>
        <v>0</v>
      </c>
    </row>
    <row r="326" spans="12:18">
      <c r="L326" s="23" t="s">
        <v>710</v>
      </c>
      <c r="N326" s="23">
        <v>322</v>
      </c>
      <c r="O326" s="23">
        <f>IFERROR(VLOOKUP($O$2&amp;N326,'Tabela auxiliar'!$B:$F,4,FALSE),0)</f>
        <v>0</v>
      </c>
      <c r="Q326" s="23">
        <v>322</v>
      </c>
      <c r="R326" s="23">
        <f>IFERROR(VLOOKUP($R$2&amp;Q326,'Tabela auxiliar'!$B:$F,5,FALSE),0)</f>
        <v>0</v>
      </c>
    </row>
    <row r="327" spans="12:18">
      <c r="L327" s="23" t="s">
        <v>711</v>
      </c>
      <c r="N327" s="23">
        <v>323</v>
      </c>
      <c r="O327" s="23">
        <f>IFERROR(VLOOKUP($O$2&amp;N327,'Tabela auxiliar'!$B:$F,4,FALSE),0)</f>
        <v>0</v>
      </c>
      <c r="Q327" s="23">
        <v>323</v>
      </c>
      <c r="R327" s="23">
        <f>IFERROR(VLOOKUP($R$2&amp;Q327,'Tabela auxiliar'!$B:$F,5,FALSE),0)</f>
        <v>0</v>
      </c>
    </row>
    <row r="328" spans="12:18">
      <c r="L328" s="23" t="s">
        <v>712</v>
      </c>
      <c r="N328" s="23">
        <v>324</v>
      </c>
      <c r="O328" s="23">
        <f>IFERROR(VLOOKUP($O$2&amp;N328,'Tabela auxiliar'!$B:$F,4,FALSE),0)</f>
        <v>0</v>
      </c>
      <c r="Q328" s="23">
        <v>324</v>
      </c>
      <c r="R328" s="23">
        <f>IFERROR(VLOOKUP($R$2&amp;Q328,'Tabela auxiliar'!$B:$F,5,FALSE),0)</f>
        <v>0</v>
      </c>
    </row>
    <row r="329" spans="12:18">
      <c r="L329" s="23" t="s">
        <v>713</v>
      </c>
      <c r="N329" s="23">
        <v>325</v>
      </c>
      <c r="O329" s="23">
        <f>IFERROR(VLOOKUP($O$2&amp;N329,'Tabela auxiliar'!$B:$F,4,FALSE),0)</f>
        <v>0</v>
      </c>
      <c r="Q329" s="23">
        <v>325</v>
      </c>
      <c r="R329" s="23">
        <f>IFERROR(VLOOKUP($R$2&amp;Q329,'Tabela auxiliar'!$B:$F,5,FALSE),0)</f>
        <v>0</v>
      </c>
    </row>
    <row r="330" spans="12:18">
      <c r="L330" s="23" t="s">
        <v>714</v>
      </c>
      <c r="N330" s="23">
        <v>326</v>
      </c>
      <c r="O330" s="23">
        <f>IFERROR(VLOOKUP($O$2&amp;N330,'Tabela auxiliar'!$B:$F,4,FALSE),0)</f>
        <v>0</v>
      </c>
      <c r="Q330" s="23">
        <v>326</v>
      </c>
      <c r="R330" s="23">
        <f>IFERROR(VLOOKUP($R$2&amp;Q330,'Tabela auxiliar'!$B:$F,5,FALSE),0)</f>
        <v>0</v>
      </c>
    </row>
    <row r="331" spans="12:18">
      <c r="L331" s="23" t="s">
        <v>715</v>
      </c>
      <c r="N331" s="23">
        <v>327</v>
      </c>
      <c r="O331" s="23">
        <f>IFERROR(VLOOKUP($O$2&amp;N331,'Tabela auxiliar'!$B:$F,4,FALSE),0)</f>
        <v>0</v>
      </c>
      <c r="Q331" s="23">
        <v>327</v>
      </c>
      <c r="R331" s="23">
        <f>IFERROR(VLOOKUP($R$2&amp;Q331,'Tabela auxiliar'!$B:$F,5,FALSE),0)</f>
        <v>0</v>
      </c>
    </row>
    <row r="332" spans="12:18">
      <c r="L332" s="23" t="s">
        <v>715</v>
      </c>
      <c r="N332" s="23">
        <v>328</v>
      </c>
      <c r="O332" s="23">
        <f>IFERROR(VLOOKUP($O$2&amp;N332,'Tabela auxiliar'!$B:$F,4,FALSE),0)</f>
        <v>0</v>
      </c>
      <c r="Q332" s="23">
        <v>328</v>
      </c>
      <c r="R332" s="23">
        <f>IFERROR(VLOOKUP($R$2&amp;Q332,'Tabela auxiliar'!$B:$F,5,FALSE),0)</f>
        <v>0</v>
      </c>
    </row>
    <row r="333" spans="12:18">
      <c r="L333" s="23" t="s">
        <v>716</v>
      </c>
      <c r="N333" s="23">
        <v>329</v>
      </c>
      <c r="O333" s="23">
        <f>IFERROR(VLOOKUP($O$2&amp;N333,'Tabela auxiliar'!$B:$F,4,FALSE),0)</f>
        <v>0</v>
      </c>
      <c r="Q333" s="23">
        <v>329</v>
      </c>
      <c r="R333" s="23">
        <f>IFERROR(VLOOKUP($R$2&amp;Q333,'Tabela auxiliar'!$B:$F,5,FALSE),0)</f>
        <v>0</v>
      </c>
    </row>
    <row r="334" spans="12:18">
      <c r="L334" s="23" t="s">
        <v>717</v>
      </c>
      <c r="N334" s="23">
        <v>330</v>
      </c>
      <c r="O334" s="23">
        <f>IFERROR(VLOOKUP($O$2&amp;N334,'Tabela auxiliar'!$B:$F,4,FALSE),0)</f>
        <v>0</v>
      </c>
      <c r="Q334" s="23">
        <v>330</v>
      </c>
      <c r="R334" s="23">
        <f>IFERROR(VLOOKUP($R$2&amp;Q334,'Tabela auxiliar'!$B:$F,5,FALSE),0)</f>
        <v>0</v>
      </c>
    </row>
    <row r="335" spans="12:18">
      <c r="L335" s="23" t="s">
        <v>718</v>
      </c>
      <c r="N335" s="23">
        <v>331</v>
      </c>
      <c r="O335" s="23">
        <f>IFERROR(VLOOKUP($O$2&amp;N335,'Tabela auxiliar'!$B:$F,4,FALSE),0)</f>
        <v>0</v>
      </c>
      <c r="Q335" s="23">
        <v>331</v>
      </c>
      <c r="R335" s="23">
        <f>IFERROR(VLOOKUP($R$2&amp;Q335,'Tabela auxiliar'!$B:$F,5,FALSE),0)</f>
        <v>0</v>
      </c>
    </row>
    <row r="336" spans="12:18">
      <c r="L336" s="23" t="s">
        <v>719</v>
      </c>
      <c r="N336" s="23">
        <v>332</v>
      </c>
      <c r="O336" s="23">
        <f>IFERROR(VLOOKUP($O$2&amp;N336,'Tabela auxiliar'!$B:$F,4,FALSE),0)</f>
        <v>0</v>
      </c>
      <c r="Q336" s="23">
        <v>332</v>
      </c>
      <c r="R336" s="23">
        <f>IFERROR(VLOOKUP($R$2&amp;Q336,'Tabela auxiliar'!$B:$F,5,FALSE),0)</f>
        <v>0</v>
      </c>
    </row>
    <row r="337" spans="12:18">
      <c r="L337" s="23" t="s">
        <v>720</v>
      </c>
      <c r="N337" s="23">
        <v>333</v>
      </c>
      <c r="O337" s="23">
        <f>IFERROR(VLOOKUP($O$2&amp;N337,'Tabela auxiliar'!$B:$F,4,FALSE),0)</f>
        <v>0</v>
      </c>
      <c r="Q337" s="23">
        <v>333</v>
      </c>
      <c r="R337" s="23">
        <f>IFERROR(VLOOKUP($R$2&amp;Q337,'Tabela auxiliar'!$B:$F,5,FALSE),0)</f>
        <v>0</v>
      </c>
    </row>
    <row r="338" spans="12:18">
      <c r="L338" s="23" t="s">
        <v>721</v>
      </c>
      <c r="N338" s="23">
        <v>334</v>
      </c>
      <c r="O338" s="23">
        <f>IFERROR(VLOOKUP($O$2&amp;N338,'Tabela auxiliar'!$B:$F,4,FALSE),0)</f>
        <v>0</v>
      </c>
      <c r="Q338" s="23">
        <v>334</v>
      </c>
      <c r="R338" s="23">
        <f>IFERROR(VLOOKUP($R$2&amp;Q338,'Tabela auxiliar'!$B:$F,5,FALSE),0)</f>
        <v>0</v>
      </c>
    </row>
    <row r="339" spans="12:18">
      <c r="L339" s="23" t="s">
        <v>722</v>
      </c>
      <c r="N339" s="23">
        <v>335</v>
      </c>
      <c r="O339" s="23">
        <f>IFERROR(VLOOKUP($O$2&amp;N339,'Tabela auxiliar'!$B:$F,4,FALSE),0)</f>
        <v>0</v>
      </c>
      <c r="Q339" s="23">
        <v>335</v>
      </c>
      <c r="R339" s="23">
        <f>IFERROR(VLOOKUP($R$2&amp;Q339,'Tabela auxiliar'!$B:$F,5,FALSE),0)</f>
        <v>0</v>
      </c>
    </row>
    <row r="340" spans="12:18">
      <c r="L340" s="23" t="s">
        <v>723</v>
      </c>
      <c r="N340" s="23">
        <v>336</v>
      </c>
      <c r="O340" s="23">
        <f>IFERROR(VLOOKUP($O$2&amp;N340,'Tabela auxiliar'!$B:$F,4,FALSE),0)</f>
        <v>0</v>
      </c>
      <c r="Q340" s="23">
        <v>336</v>
      </c>
      <c r="R340" s="23">
        <f>IFERROR(VLOOKUP($R$2&amp;Q340,'Tabela auxiliar'!$B:$F,5,FALSE),0)</f>
        <v>0</v>
      </c>
    </row>
    <row r="341" spans="12:18">
      <c r="L341" s="23" t="s">
        <v>724</v>
      </c>
      <c r="N341" s="23">
        <v>337</v>
      </c>
      <c r="O341" s="23">
        <f>IFERROR(VLOOKUP($O$2&amp;N341,'Tabela auxiliar'!$B:$F,4,FALSE),0)</f>
        <v>0</v>
      </c>
      <c r="Q341" s="23">
        <v>337</v>
      </c>
      <c r="R341" s="23">
        <f>IFERROR(VLOOKUP($R$2&amp;Q341,'Tabela auxiliar'!$B:$F,5,FALSE),0)</f>
        <v>0</v>
      </c>
    </row>
    <row r="342" spans="12:18">
      <c r="L342" s="23" t="s">
        <v>181</v>
      </c>
      <c r="N342" s="23">
        <v>338</v>
      </c>
      <c r="O342" s="23">
        <f>IFERROR(VLOOKUP($O$2&amp;N342,'Tabela auxiliar'!$B:$F,4,FALSE),0)</f>
        <v>0</v>
      </c>
      <c r="Q342" s="23">
        <v>338</v>
      </c>
      <c r="R342" s="23">
        <f>IFERROR(VLOOKUP($R$2&amp;Q342,'Tabela auxiliar'!$B:$F,5,FALSE),0)</f>
        <v>0</v>
      </c>
    </row>
    <row r="343" spans="12:18">
      <c r="L343" s="23" t="s">
        <v>725</v>
      </c>
      <c r="N343" s="23">
        <v>339</v>
      </c>
      <c r="O343" s="23">
        <f>IFERROR(VLOOKUP($O$2&amp;N343,'Tabela auxiliar'!$B:$F,4,FALSE),0)</f>
        <v>0</v>
      </c>
      <c r="Q343" s="23">
        <v>339</v>
      </c>
      <c r="R343" s="23">
        <f>IFERROR(VLOOKUP($R$2&amp;Q343,'Tabela auxiliar'!$B:$F,5,FALSE),0)</f>
        <v>0</v>
      </c>
    </row>
    <row r="344" spans="12:18">
      <c r="L344" s="23" t="s">
        <v>726</v>
      </c>
      <c r="N344" s="23">
        <v>340</v>
      </c>
      <c r="O344" s="23">
        <f>IFERROR(VLOOKUP($O$2&amp;N344,'Tabela auxiliar'!$B:$F,4,FALSE),0)</f>
        <v>0</v>
      </c>
      <c r="Q344" s="23">
        <v>340</v>
      </c>
      <c r="R344" s="23">
        <f>IFERROR(VLOOKUP($R$2&amp;Q344,'Tabela auxiliar'!$B:$F,5,FALSE),0)</f>
        <v>0</v>
      </c>
    </row>
    <row r="345" spans="12:18">
      <c r="L345" s="23" t="s">
        <v>183</v>
      </c>
      <c r="N345" s="23">
        <v>341</v>
      </c>
      <c r="O345" s="23">
        <f>IFERROR(VLOOKUP($O$2&amp;N345,'Tabela auxiliar'!$B:$F,4,FALSE),0)</f>
        <v>0</v>
      </c>
      <c r="Q345" s="23">
        <v>341</v>
      </c>
      <c r="R345" s="23">
        <f>IFERROR(VLOOKUP($R$2&amp;Q345,'Tabela auxiliar'!$B:$F,5,FALSE),0)</f>
        <v>0</v>
      </c>
    </row>
    <row r="346" spans="12:18">
      <c r="L346" s="23" t="s">
        <v>727</v>
      </c>
      <c r="N346" s="23">
        <v>342</v>
      </c>
      <c r="O346" s="23">
        <f>IFERROR(VLOOKUP($O$2&amp;N346,'Tabela auxiliar'!$B:$F,4,FALSE),0)</f>
        <v>0</v>
      </c>
      <c r="Q346" s="23">
        <v>342</v>
      </c>
      <c r="R346" s="23">
        <f>IFERROR(VLOOKUP($R$2&amp;Q346,'Tabela auxiliar'!$B:$F,5,FALSE),0)</f>
        <v>0</v>
      </c>
    </row>
    <row r="347" spans="12:18">
      <c r="L347" s="23" t="s">
        <v>728</v>
      </c>
      <c r="N347" s="23">
        <v>343</v>
      </c>
      <c r="O347" s="23">
        <f>IFERROR(VLOOKUP($O$2&amp;N347,'Tabela auxiliar'!$B:$F,4,FALSE),0)</f>
        <v>0</v>
      </c>
      <c r="Q347" s="23">
        <v>343</v>
      </c>
      <c r="R347" s="23">
        <f>IFERROR(VLOOKUP($R$2&amp;Q347,'Tabela auxiliar'!$B:$F,5,FALSE),0)</f>
        <v>0</v>
      </c>
    </row>
    <row r="348" spans="12:18">
      <c r="L348" s="23" t="s">
        <v>729</v>
      </c>
      <c r="N348" s="23">
        <v>344</v>
      </c>
      <c r="O348" s="23">
        <f>IFERROR(VLOOKUP($O$2&amp;N348,'Tabela auxiliar'!$B:$F,4,FALSE),0)</f>
        <v>0</v>
      </c>
      <c r="Q348" s="23">
        <v>344</v>
      </c>
      <c r="R348" s="23">
        <f>IFERROR(VLOOKUP($R$2&amp;Q348,'Tabela auxiliar'!$B:$F,5,FALSE),0)</f>
        <v>0</v>
      </c>
    </row>
    <row r="349" spans="12:18">
      <c r="L349" s="23" t="s">
        <v>730</v>
      </c>
      <c r="N349" s="23">
        <v>345</v>
      </c>
      <c r="O349" s="23">
        <f>IFERROR(VLOOKUP($O$2&amp;N349,'Tabela auxiliar'!$B:$F,4,FALSE),0)</f>
        <v>0</v>
      </c>
      <c r="Q349" s="23">
        <v>345</v>
      </c>
      <c r="R349" s="23">
        <f>IFERROR(VLOOKUP($R$2&amp;Q349,'Tabela auxiliar'!$B:$F,5,FALSE),0)</f>
        <v>0</v>
      </c>
    </row>
    <row r="350" spans="12:18">
      <c r="L350" s="23" t="s">
        <v>731</v>
      </c>
      <c r="N350" s="23">
        <v>346</v>
      </c>
      <c r="O350" s="23">
        <f>IFERROR(VLOOKUP($O$2&amp;N350,'Tabela auxiliar'!$B:$F,4,FALSE),0)</f>
        <v>0</v>
      </c>
      <c r="Q350" s="23">
        <v>346</v>
      </c>
      <c r="R350" s="23">
        <f>IFERROR(VLOOKUP($R$2&amp;Q350,'Tabela auxiliar'!$B:$F,5,FALSE),0)</f>
        <v>0</v>
      </c>
    </row>
    <row r="351" spans="12:18">
      <c r="L351" s="23" t="s">
        <v>732</v>
      </c>
      <c r="N351" s="23">
        <v>347</v>
      </c>
      <c r="O351" s="23">
        <f>IFERROR(VLOOKUP($O$2&amp;N351,'Tabela auxiliar'!$B:$F,4,FALSE),0)</f>
        <v>0</v>
      </c>
      <c r="Q351" s="23">
        <v>347</v>
      </c>
      <c r="R351" s="23">
        <f>IFERROR(VLOOKUP($R$2&amp;Q351,'Tabela auxiliar'!$B:$F,5,FALSE),0)</f>
        <v>0</v>
      </c>
    </row>
    <row r="352" spans="12:18">
      <c r="L352" s="23" t="s">
        <v>733</v>
      </c>
      <c r="N352" s="23">
        <v>348</v>
      </c>
      <c r="O352" s="23">
        <f>IFERROR(VLOOKUP($O$2&amp;N352,'Tabela auxiliar'!$B:$F,4,FALSE),0)</f>
        <v>0</v>
      </c>
      <c r="Q352" s="23">
        <v>348</v>
      </c>
      <c r="R352" s="23">
        <f>IFERROR(VLOOKUP($R$2&amp;Q352,'Tabela auxiliar'!$B:$F,5,FALSE),0)</f>
        <v>0</v>
      </c>
    </row>
    <row r="353" spans="12:18">
      <c r="L353" s="23" t="s">
        <v>734</v>
      </c>
      <c r="N353" s="23">
        <v>349</v>
      </c>
      <c r="O353" s="23">
        <f>IFERROR(VLOOKUP($O$2&amp;N353,'Tabela auxiliar'!$B:$F,4,FALSE),0)</f>
        <v>0</v>
      </c>
      <c r="Q353" s="23">
        <v>349</v>
      </c>
      <c r="R353" s="23">
        <f>IFERROR(VLOOKUP($R$2&amp;Q353,'Tabela auxiliar'!$B:$F,5,FALSE),0)</f>
        <v>0</v>
      </c>
    </row>
    <row r="354" spans="12:18">
      <c r="L354" s="23" t="s">
        <v>735</v>
      </c>
      <c r="N354" s="23">
        <v>350</v>
      </c>
      <c r="O354" s="23">
        <f>IFERROR(VLOOKUP($O$2&amp;N354,'Tabela auxiliar'!$B:$F,4,FALSE),0)</f>
        <v>0</v>
      </c>
      <c r="Q354" s="23">
        <v>350</v>
      </c>
      <c r="R354" s="23">
        <f>IFERROR(VLOOKUP($R$2&amp;Q354,'Tabela auxiliar'!$B:$F,5,FALSE),0)</f>
        <v>0</v>
      </c>
    </row>
    <row r="355" spans="12:18">
      <c r="L355" s="23" t="s">
        <v>736</v>
      </c>
      <c r="N355" s="23">
        <v>351</v>
      </c>
      <c r="O355" s="23">
        <f>IFERROR(VLOOKUP($O$2&amp;N355,'Tabela auxiliar'!$B:$F,4,FALSE),0)</f>
        <v>0</v>
      </c>
      <c r="Q355" s="23">
        <v>351</v>
      </c>
      <c r="R355" s="23">
        <f>IFERROR(VLOOKUP($R$2&amp;Q355,'Tabela auxiliar'!$B:$F,5,FALSE),0)</f>
        <v>0</v>
      </c>
    </row>
    <row r="356" spans="12:18">
      <c r="L356" s="23" t="s">
        <v>737</v>
      </c>
      <c r="N356" s="23">
        <v>352</v>
      </c>
      <c r="O356" s="23">
        <f>IFERROR(VLOOKUP($O$2&amp;N356,'Tabela auxiliar'!$B:$F,4,FALSE),0)</f>
        <v>0</v>
      </c>
      <c r="Q356" s="23">
        <v>352</v>
      </c>
      <c r="R356" s="23">
        <f>IFERROR(VLOOKUP($R$2&amp;Q356,'Tabela auxiliar'!$B:$F,5,FALSE),0)</f>
        <v>0</v>
      </c>
    </row>
    <row r="357" spans="12:18">
      <c r="L357" s="23" t="s">
        <v>738</v>
      </c>
      <c r="N357" s="23">
        <v>353</v>
      </c>
      <c r="O357" s="23">
        <f>IFERROR(VLOOKUP($O$2&amp;N357,'Tabela auxiliar'!$B:$F,4,FALSE),0)</f>
        <v>0</v>
      </c>
      <c r="Q357" s="23">
        <v>353</v>
      </c>
      <c r="R357" s="23">
        <f>IFERROR(VLOOKUP($R$2&amp;Q357,'Tabela auxiliar'!$B:$F,5,FALSE),0)</f>
        <v>0</v>
      </c>
    </row>
    <row r="358" spans="12:18">
      <c r="L358" s="23" t="s">
        <v>739</v>
      </c>
      <c r="N358" s="23">
        <v>354</v>
      </c>
      <c r="O358" s="23">
        <f>IFERROR(VLOOKUP($O$2&amp;N358,'Tabela auxiliar'!$B:$F,4,FALSE),0)</f>
        <v>0</v>
      </c>
      <c r="Q358" s="23">
        <v>354</v>
      </c>
      <c r="R358" s="23">
        <f>IFERROR(VLOOKUP($R$2&amp;Q358,'Tabela auxiliar'!$B:$F,5,FALSE),0)</f>
        <v>0</v>
      </c>
    </row>
    <row r="359" spans="12:18">
      <c r="L359" s="23" t="s">
        <v>740</v>
      </c>
      <c r="N359" s="23">
        <v>355</v>
      </c>
      <c r="O359" s="23">
        <f>IFERROR(VLOOKUP($O$2&amp;N359,'Tabela auxiliar'!$B:$F,4,FALSE),0)</f>
        <v>0</v>
      </c>
      <c r="Q359" s="23">
        <v>355</v>
      </c>
      <c r="R359" s="23">
        <f>IFERROR(VLOOKUP($R$2&amp;Q359,'Tabela auxiliar'!$B:$F,5,FALSE),0)</f>
        <v>0</v>
      </c>
    </row>
    <row r="360" spans="12:18">
      <c r="L360" s="23" t="s">
        <v>741</v>
      </c>
      <c r="N360" s="23">
        <v>356</v>
      </c>
      <c r="O360" s="23">
        <f>IFERROR(VLOOKUP($O$2&amp;N360,'Tabela auxiliar'!$B:$F,4,FALSE),0)</f>
        <v>0</v>
      </c>
      <c r="Q360" s="23">
        <v>356</v>
      </c>
      <c r="R360" s="23">
        <f>IFERROR(VLOOKUP($R$2&amp;Q360,'Tabela auxiliar'!$B:$F,5,FALSE),0)</f>
        <v>0</v>
      </c>
    </row>
    <row r="361" spans="12:18">
      <c r="L361" s="23" t="s">
        <v>742</v>
      </c>
      <c r="N361" s="23">
        <v>357</v>
      </c>
      <c r="O361" s="23">
        <f>IFERROR(VLOOKUP($O$2&amp;N361,'Tabela auxiliar'!$B:$F,4,FALSE),0)</f>
        <v>0</v>
      </c>
      <c r="Q361" s="23">
        <v>357</v>
      </c>
      <c r="R361" s="23">
        <f>IFERROR(VLOOKUP($R$2&amp;Q361,'Tabela auxiliar'!$B:$F,5,FALSE),0)</f>
        <v>0</v>
      </c>
    </row>
    <row r="362" spans="12:18">
      <c r="L362" s="23" t="s">
        <v>743</v>
      </c>
      <c r="N362" s="23">
        <v>358</v>
      </c>
      <c r="O362" s="23">
        <f>IFERROR(VLOOKUP($O$2&amp;N362,'Tabela auxiliar'!$B:$F,4,FALSE),0)</f>
        <v>0</v>
      </c>
      <c r="Q362" s="23">
        <v>358</v>
      </c>
      <c r="R362" s="23">
        <f>IFERROR(VLOOKUP($R$2&amp;Q362,'Tabela auxiliar'!$B:$F,5,FALSE),0)</f>
        <v>0</v>
      </c>
    </row>
    <row r="363" spans="12:18">
      <c r="L363" s="23" t="s">
        <v>744</v>
      </c>
      <c r="N363" s="23">
        <v>359</v>
      </c>
      <c r="O363" s="23">
        <f>IFERROR(VLOOKUP($O$2&amp;N363,'Tabela auxiliar'!$B:$F,4,FALSE),0)</f>
        <v>0</v>
      </c>
      <c r="Q363" s="23">
        <v>359</v>
      </c>
      <c r="R363" s="23">
        <f>IFERROR(VLOOKUP($R$2&amp;Q363,'Tabela auxiliar'!$B:$F,5,FALSE),0)</f>
        <v>0</v>
      </c>
    </row>
    <row r="364" spans="12:18">
      <c r="L364" s="23" t="s">
        <v>745</v>
      </c>
      <c r="N364" s="23">
        <v>360</v>
      </c>
      <c r="O364" s="23">
        <f>IFERROR(VLOOKUP($O$2&amp;N364,'Tabela auxiliar'!$B:$F,4,FALSE),0)</f>
        <v>0</v>
      </c>
      <c r="Q364" s="23">
        <v>360</v>
      </c>
      <c r="R364" s="23">
        <f>IFERROR(VLOOKUP($R$2&amp;Q364,'Tabela auxiliar'!$B:$F,5,FALSE),0)</f>
        <v>0</v>
      </c>
    </row>
    <row r="365" spans="12:18">
      <c r="L365" s="23" t="s">
        <v>746</v>
      </c>
      <c r="N365" s="23">
        <v>361</v>
      </c>
      <c r="O365" s="23">
        <f>IFERROR(VLOOKUP($O$2&amp;N365,'Tabela auxiliar'!$B:$F,4,FALSE),0)</f>
        <v>0</v>
      </c>
      <c r="Q365" s="23">
        <v>361</v>
      </c>
      <c r="R365" s="23">
        <f>IFERROR(VLOOKUP($R$2&amp;Q365,'Tabela auxiliar'!$B:$F,5,FALSE),0)</f>
        <v>0</v>
      </c>
    </row>
    <row r="366" spans="12:18">
      <c r="L366" s="23" t="s">
        <v>747</v>
      </c>
      <c r="N366" s="23">
        <v>362</v>
      </c>
      <c r="O366" s="23">
        <f>IFERROR(VLOOKUP($O$2&amp;N366,'Tabela auxiliar'!$B:$F,4,FALSE),0)</f>
        <v>0</v>
      </c>
      <c r="Q366" s="23">
        <v>362</v>
      </c>
      <c r="R366" s="23">
        <f>IFERROR(VLOOKUP($R$2&amp;Q366,'Tabela auxiliar'!$B:$F,5,FALSE),0)</f>
        <v>0</v>
      </c>
    </row>
    <row r="367" spans="12:18">
      <c r="L367" s="23" t="s">
        <v>748</v>
      </c>
      <c r="N367" s="23">
        <v>363</v>
      </c>
      <c r="O367" s="23">
        <f>IFERROR(VLOOKUP($O$2&amp;N367,'Tabela auxiliar'!$B:$F,4,FALSE),0)</f>
        <v>0</v>
      </c>
      <c r="Q367" s="23">
        <v>363</v>
      </c>
      <c r="R367" s="23">
        <f>IFERROR(VLOOKUP($R$2&amp;Q367,'Tabela auxiliar'!$B:$F,5,FALSE),0)</f>
        <v>0</v>
      </c>
    </row>
    <row r="368" spans="12:18">
      <c r="L368" s="23" t="s">
        <v>749</v>
      </c>
      <c r="N368" s="23">
        <v>364</v>
      </c>
      <c r="O368" s="23">
        <f>IFERROR(VLOOKUP($O$2&amp;N368,'Tabela auxiliar'!$B:$F,4,FALSE),0)</f>
        <v>0</v>
      </c>
      <c r="Q368" s="23">
        <v>364</v>
      </c>
      <c r="R368" s="23">
        <f>IFERROR(VLOOKUP($R$2&amp;Q368,'Tabela auxiliar'!$B:$F,5,FALSE),0)</f>
        <v>0</v>
      </c>
    </row>
    <row r="369" spans="12:18">
      <c r="L369" s="23" t="s">
        <v>750</v>
      </c>
      <c r="N369" s="23">
        <v>365</v>
      </c>
      <c r="O369" s="23">
        <f>IFERROR(VLOOKUP($O$2&amp;N369,'Tabela auxiliar'!$B:$F,4,FALSE),0)</f>
        <v>0</v>
      </c>
      <c r="Q369" s="23">
        <v>365</v>
      </c>
      <c r="R369" s="23">
        <f>IFERROR(VLOOKUP($R$2&amp;Q369,'Tabela auxiliar'!$B:$F,5,FALSE),0)</f>
        <v>0</v>
      </c>
    </row>
    <row r="370" spans="12:18">
      <c r="L370" s="23" t="s">
        <v>751</v>
      </c>
      <c r="N370" s="23">
        <v>366</v>
      </c>
      <c r="O370" s="23">
        <f>IFERROR(VLOOKUP($O$2&amp;N370,'Tabela auxiliar'!$B:$F,4,FALSE),0)</f>
        <v>0</v>
      </c>
      <c r="Q370" s="23">
        <v>366</v>
      </c>
      <c r="R370" s="23">
        <f>IFERROR(VLOOKUP($R$2&amp;Q370,'Tabela auxiliar'!$B:$F,5,FALSE),0)</f>
        <v>0</v>
      </c>
    </row>
    <row r="371" spans="12:18">
      <c r="L371" s="23" t="s">
        <v>752</v>
      </c>
      <c r="N371" s="23">
        <v>367</v>
      </c>
      <c r="O371" s="23">
        <f>IFERROR(VLOOKUP($O$2&amp;N371,'Tabela auxiliar'!$B:$F,4,FALSE),0)</f>
        <v>0</v>
      </c>
      <c r="Q371" s="23">
        <v>367</v>
      </c>
      <c r="R371" s="23">
        <f>IFERROR(VLOOKUP($R$2&amp;Q371,'Tabela auxiliar'!$B:$F,5,FALSE),0)</f>
        <v>0</v>
      </c>
    </row>
    <row r="372" spans="12:18">
      <c r="L372" s="23" t="s">
        <v>753</v>
      </c>
      <c r="N372" s="23">
        <v>368</v>
      </c>
      <c r="O372" s="23">
        <f>IFERROR(VLOOKUP($O$2&amp;N372,'Tabela auxiliar'!$B:$F,4,FALSE),0)</f>
        <v>0</v>
      </c>
      <c r="Q372" s="23">
        <v>368</v>
      </c>
      <c r="R372" s="23">
        <f>IFERROR(VLOOKUP($R$2&amp;Q372,'Tabela auxiliar'!$B:$F,5,FALSE),0)</f>
        <v>0</v>
      </c>
    </row>
    <row r="373" spans="12:18">
      <c r="L373" s="23" t="s">
        <v>754</v>
      </c>
      <c r="N373" s="23">
        <v>369</v>
      </c>
      <c r="O373" s="23">
        <f>IFERROR(VLOOKUP($O$2&amp;N373,'Tabela auxiliar'!$B:$F,4,FALSE),0)</f>
        <v>0</v>
      </c>
      <c r="Q373" s="23">
        <v>369</v>
      </c>
      <c r="R373" s="23">
        <f>IFERROR(VLOOKUP($R$2&amp;Q373,'Tabela auxiliar'!$B:$F,5,FALSE),0)</f>
        <v>0</v>
      </c>
    </row>
    <row r="374" spans="12:18">
      <c r="L374" s="23" t="s">
        <v>755</v>
      </c>
      <c r="N374" s="23">
        <v>370</v>
      </c>
      <c r="O374" s="23">
        <f>IFERROR(VLOOKUP($O$2&amp;N374,'Tabela auxiliar'!$B:$F,4,FALSE),0)</f>
        <v>0</v>
      </c>
      <c r="Q374" s="23">
        <v>370</v>
      </c>
      <c r="R374" s="23">
        <f>IFERROR(VLOOKUP($R$2&amp;Q374,'Tabela auxiliar'!$B:$F,5,FALSE),0)</f>
        <v>0</v>
      </c>
    </row>
    <row r="375" spans="12:18">
      <c r="L375" s="23" t="s">
        <v>756</v>
      </c>
      <c r="N375" s="23">
        <v>371</v>
      </c>
      <c r="O375" s="23">
        <f>IFERROR(VLOOKUP($O$2&amp;N375,'Tabela auxiliar'!$B:$F,4,FALSE),0)</f>
        <v>0</v>
      </c>
      <c r="Q375" s="23">
        <v>371</v>
      </c>
      <c r="R375" s="23">
        <f>IFERROR(VLOOKUP($R$2&amp;Q375,'Tabela auxiliar'!$B:$F,5,FALSE),0)</f>
        <v>0</v>
      </c>
    </row>
    <row r="376" spans="12:18">
      <c r="L376" s="23" t="s">
        <v>757</v>
      </c>
      <c r="N376" s="23">
        <v>372</v>
      </c>
      <c r="O376" s="23">
        <f>IFERROR(VLOOKUP($O$2&amp;N376,'Tabela auxiliar'!$B:$F,4,FALSE),0)</f>
        <v>0</v>
      </c>
      <c r="Q376" s="23">
        <v>372</v>
      </c>
      <c r="R376" s="23">
        <f>IFERROR(VLOOKUP($R$2&amp;Q376,'Tabela auxiliar'!$B:$F,5,FALSE),0)</f>
        <v>0</v>
      </c>
    </row>
    <row r="377" spans="12:18">
      <c r="L377" s="23" t="s">
        <v>757</v>
      </c>
      <c r="N377" s="23">
        <v>373</v>
      </c>
      <c r="O377" s="23">
        <f>IFERROR(VLOOKUP($O$2&amp;N377,'Tabela auxiliar'!$B:$F,4,FALSE),0)</f>
        <v>0</v>
      </c>
      <c r="Q377" s="23">
        <v>373</v>
      </c>
      <c r="R377" s="23">
        <f>IFERROR(VLOOKUP($R$2&amp;Q377,'Tabela auxiliar'!$B:$F,5,FALSE),0)</f>
        <v>0</v>
      </c>
    </row>
    <row r="378" spans="12:18">
      <c r="L378" s="23" t="s">
        <v>758</v>
      </c>
      <c r="N378" s="23">
        <v>374</v>
      </c>
      <c r="O378" s="23">
        <f>IFERROR(VLOOKUP($O$2&amp;N378,'Tabela auxiliar'!$B:$F,4,FALSE),0)</f>
        <v>0</v>
      </c>
      <c r="Q378" s="23">
        <v>374</v>
      </c>
      <c r="R378" s="23">
        <f>IFERROR(VLOOKUP($R$2&amp;Q378,'Tabela auxiliar'!$B:$F,5,FALSE),0)</f>
        <v>0</v>
      </c>
    </row>
    <row r="379" spans="12:18">
      <c r="L379" s="23" t="s">
        <v>759</v>
      </c>
      <c r="N379" s="23">
        <v>375</v>
      </c>
      <c r="O379" s="23">
        <f>IFERROR(VLOOKUP($O$2&amp;N379,'Tabela auxiliar'!$B:$F,4,FALSE),0)</f>
        <v>0</v>
      </c>
      <c r="Q379" s="23">
        <v>375</v>
      </c>
      <c r="R379" s="23">
        <f>IFERROR(VLOOKUP($R$2&amp;Q379,'Tabela auxiliar'!$B:$F,5,FALSE),0)</f>
        <v>0</v>
      </c>
    </row>
    <row r="380" spans="12:18">
      <c r="L380" s="23" t="s">
        <v>760</v>
      </c>
      <c r="N380" s="23">
        <v>376</v>
      </c>
      <c r="O380" s="23">
        <f>IFERROR(VLOOKUP($O$2&amp;N380,'Tabela auxiliar'!$B:$F,4,FALSE),0)</f>
        <v>0</v>
      </c>
      <c r="Q380" s="23">
        <v>376</v>
      </c>
      <c r="R380" s="23">
        <f>IFERROR(VLOOKUP($R$2&amp;Q380,'Tabela auxiliar'!$B:$F,5,FALSE),0)</f>
        <v>0</v>
      </c>
    </row>
    <row r="381" spans="12:18">
      <c r="L381" s="23" t="s">
        <v>761</v>
      </c>
      <c r="N381" s="23">
        <v>377</v>
      </c>
      <c r="O381" s="23">
        <f>IFERROR(VLOOKUP($O$2&amp;N381,'Tabela auxiliar'!$B:$F,4,FALSE),0)</f>
        <v>0</v>
      </c>
      <c r="Q381" s="23">
        <v>377</v>
      </c>
      <c r="R381" s="23">
        <f>IFERROR(VLOOKUP($R$2&amp;Q381,'Tabela auxiliar'!$B:$F,5,FALSE),0)</f>
        <v>0</v>
      </c>
    </row>
    <row r="382" spans="12:18">
      <c r="L382" s="23" t="s">
        <v>762</v>
      </c>
      <c r="N382" s="23">
        <v>378</v>
      </c>
      <c r="O382" s="23">
        <f>IFERROR(VLOOKUP($O$2&amp;N382,'Tabela auxiliar'!$B:$F,4,FALSE),0)</f>
        <v>0</v>
      </c>
      <c r="Q382" s="23">
        <v>378</v>
      </c>
      <c r="R382" s="23">
        <f>IFERROR(VLOOKUP($R$2&amp;Q382,'Tabela auxiliar'!$B:$F,5,FALSE),0)</f>
        <v>0</v>
      </c>
    </row>
    <row r="383" spans="12:18">
      <c r="L383" s="23" t="s">
        <v>763</v>
      </c>
      <c r="N383" s="23">
        <v>379</v>
      </c>
      <c r="O383" s="23">
        <f>IFERROR(VLOOKUP($O$2&amp;N383,'Tabela auxiliar'!$B:$F,4,FALSE),0)</f>
        <v>0</v>
      </c>
      <c r="Q383" s="23">
        <v>379</v>
      </c>
      <c r="R383" s="23">
        <f>IFERROR(VLOOKUP($R$2&amp;Q383,'Tabela auxiliar'!$B:$F,5,FALSE),0)</f>
        <v>0</v>
      </c>
    </row>
    <row r="384" spans="12:18">
      <c r="L384" s="23" t="s">
        <v>764</v>
      </c>
      <c r="N384" s="23">
        <v>380</v>
      </c>
      <c r="O384" s="23">
        <f>IFERROR(VLOOKUP($O$2&amp;N384,'Tabela auxiliar'!$B:$F,4,FALSE),0)</f>
        <v>0</v>
      </c>
      <c r="Q384" s="23">
        <v>380</v>
      </c>
      <c r="R384" s="23">
        <f>IFERROR(VLOOKUP($R$2&amp;Q384,'Tabela auxiliar'!$B:$F,5,FALSE),0)</f>
        <v>0</v>
      </c>
    </row>
    <row r="385" spans="12:18">
      <c r="L385" s="23" t="s">
        <v>765</v>
      </c>
      <c r="N385" s="23">
        <v>381</v>
      </c>
      <c r="O385" s="23">
        <f>IFERROR(VLOOKUP($O$2&amp;N385,'Tabela auxiliar'!$B:$F,4,FALSE),0)</f>
        <v>0</v>
      </c>
      <c r="Q385" s="23">
        <v>381</v>
      </c>
      <c r="R385" s="23">
        <f>IFERROR(VLOOKUP($R$2&amp;Q385,'Tabela auxiliar'!$B:$F,5,FALSE),0)</f>
        <v>0</v>
      </c>
    </row>
    <row r="386" spans="12:18">
      <c r="L386" s="23" t="s">
        <v>766</v>
      </c>
      <c r="N386" s="23">
        <v>382</v>
      </c>
      <c r="O386" s="23">
        <f>IFERROR(VLOOKUP($O$2&amp;N386,'Tabela auxiliar'!$B:$F,4,FALSE),0)</f>
        <v>0</v>
      </c>
      <c r="Q386" s="23">
        <v>382</v>
      </c>
      <c r="R386" s="23">
        <f>IFERROR(VLOOKUP($R$2&amp;Q386,'Tabela auxiliar'!$B:$F,5,FALSE),0)</f>
        <v>0</v>
      </c>
    </row>
    <row r="387" spans="12:18">
      <c r="L387" s="23" t="s">
        <v>767</v>
      </c>
      <c r="N387" s="23">
        <v>383</v>
      </c>
      <c r="O387" s="23">
        <f>IFERROR(VLOOKUP($O$2&amp;N387,'Tabela auxiliar'!$B:$F,4,FALSE),0)</f>
        <v>0</v>
      </c>
      <c r="Q387" s="23">
        <v>383</v>
      </c>
      <c r="R387" s="23">
        <f>IFERROR(VLOOKUP($R$2&amp;Q387,'Tabela auxiliar'!$B:$F,5,FALSE),0)</f>
        <v>0</v>
      </c>
    </row>
    <row r="388" spans="12:18">
      <c r="L388" s="23" t="s">
        <v>768</v>
      </c>
      <c r="N388" s="23">
        <v>384</v>
      </c>
      <c r="O388" s="23">
        <f>IFERROR(VLOOKUP($O$2&amp;N388,'Tabela auxiliar'!$B:$F,4,FALSE),0)</f>
        <v>0</v>
      </c>
      <c r="Q388" s="23">
        <v>384</v>
      </c>
      <c r="R388" s="23">
        <f>IFERROR(VLOOKUP($R$2&amp;Q388,'Tabela auxiliar'!$B:$F,5,FALSE),0)</f>
        <v>0</v>
      </c>
    </row>
    <row r="389" spans="12:18">
      <c r="L389" s="23" t="s">
        <v>769</v>
      </c>
      <c r="N389" s="23">
        <v>385</v>
      </c>
      <c r="O389" s="23">
        <f>IFERROR(VLOOKUP($O$2&amp;N389,'Tabela auxiliar'!$B:$F,4,FALSE),0)</f>
        <v>0</v>
      </c>
      <c r="Q389" s="23">
        <v>385</v>
      </c>
      <c r="R389" s="23">
        <f>IFERROR(VLOOKUP($R$2&amp;Q389,'Tabela auxiliar'!$B:$F,5,FALSE),0)</f>
        <v>0</v>
      </c>
    </row>
    <row r="390" spans="12:18">
      <c r="L390" s="23" t="s">
        <v>769</v>
      </c>
      <c r="N390" s="23">
        <v>386</v>
      </c>
      <c r="O390" s="23">
        <f>IFERROR(VLOOKUP($O$2&amp;N390,'Tabela auxiliar'!$B:$F,4,FALSE),0)</f>
        <v>0</v>
      </c>
      <c r="Q390" s="23">
        <v>386</v>
      </c>
      <c r="R390" s="23">
        <f>IFERROR(VLOOKUP($R$2&amp;Q390,'Tabela auxiliar'!$B:$F,5,FALSE),0)</f>
        <v>0</v>
      </c>
    </row>
    <row r="391" spans="12:18">
      <c r="L391" s="23" t="s">
        <v>189</v>
      </c>
      <c r="N391" s="23">
        <v>387</v>
      </c>
      <c r="O391" s="23">
        <f>IFERROR(VLOOKUP($O$2&amp;N391,'Tabela auxiliar'!$B:$F,4,FALSE),0)</f>
        <v>0</v>
      </c>
      <c r="Q391" s="23">
        <v>387</v>
      </c>
      <c r="R391" s="23">
        <f>IFERROR(VLOOKUP($R$2&amp;Q391,'Tabela auxiliar'!$B:$F,5,FALSE),0)</f>
        <v>0</v>
      </c>
    </row>
    <row r="392" spans="12:18">
      <c r="L392" s="23" t="s">
        <v>770</v>
      </c>
      <c r="N392" s="23">
        <v>388</v>
      </c>
      <c r="O392" s="23">
        <f>IFERROR(VLOOKUP($O$2&amp;N392,'Tabela auxiliar'!$B:$F,4,FALSE),0)</f>
        <v>0</v>
      </c>
      <c r="Q392" s="23">
        <v>388</v>
      </c>
      <c r="R392" s="23">
        <f>IFERROR(VLOOKUP($R$2&amp;Q392,'Tabela auxiliar'!$B:$F,5,FALSE),0)</f>
        <v>0</v>
      </c>
    </row>
    <row r="393" spans="12:18">
      <c r="L393" s="23" t="s">
        <v>771</v>
      </c>
      <c r="N393" s="23">
        <v>389</v>
      </c>
      <c r="O393" s="23">
        <f>IFERROR(VLOOKUP($O$2&amp;N393,'Tabela auxiliar'!$B:$F,4,FALSE),0)</f>
        <v>0</v>
      </c>
      <c r="Q393" s="23">
        <v>389</v>
      </c>
      <c r="R393" s="23">
        <f>IFERROR(VLOOKUP($R$2&amp;Q393,'Tabela auxiliar'!$B:$F,5,FALSE),0)</f>
        <v>0</v>
      </c>
    </row>
    <row r="394" spans="12:18">
      <c r="L394" s="23" t="s">
        <v>772</v>
      </c>
      <c r="N394" s="23">
        <v>390</v>
      </c>
      <c r="O394" s="23">
        <f>IFERROR(VLOOKUP($O$2&amp;N394,'Tabela auxiliar'!$B:$F,4,FALSE),0)</f>
        <v>0</v>
      </c>
      <c r="Q394" s="23">
        <v>390</v>
      </c>
      <c r="R394" s="23">
        <f>IFERROR(VLOOKUP($R$2&amp;Q394,'Tabela auxiliar'!$B:$F,5,FALSE),0)</f>
        <v>0</v>
      </c>
    </row>
    <row r="395" spans="12:18">
      <c r="L395" s="23" t="s">
        <v>773</v>
      </c>
      <c r="N395" s="23">
        <v>391</v>
      </c>
      <c r="O395" s="23">
        <f>IFERROR(VLOOKUP($O$2&amp;N395,'Tabela auxiliar'!$B:$F,4,FALSE),0)</f>
        <v>0</v>
      </c>
      <c r="Q395" s="23">
        <v>391</v>
      </c>
      <c r="R395" s="23">
        <f>IFERROR(VLOOKUP($R$2&amp;Q395,'Tabela auxiliar'!$B:$F,5,FALSE),0)</f>
        <v>0</v>
      </c>
    </row>
    <row r="396" spans="12:18">
      <c r="L396" s="23" t="s">
        <v>774</v>
      </c>
      <c r="N396" s="23">
        <v>392</v>
      </c>
      <c r="O396" s="23">
        <f>IFERROR(VLOOKUP($O$2&amp;N396,'Tabela auxiliar'!$B:$F,4,FALSE),0)</f>
        <v>0</v>
      </c>
      <c r="Q396" s="23">
        <v>392</v>
      </c>
      <c r="R396" s="23">
        <f>IFERROR(VLOOKUP($R$2&amp;Q396,'Tabela auxiliar'!$B:$F,5,FALSE),0)</f>
        <v>0</v>
      </c>
    </row>
    <row r="397" spans="12:18">
      <c r="L397" s="23" t="s">
        <v>775</v>
      </c>
      <c r="N397" s="23">
        <v>393</v>
      </c>
      <c r="O397" s="23">
        <f>IFERROR(VLOOKUP($O$2&amp;N397,'Tabela auxiliar'!$B:$F,4,FALSE),0)</f>
        <v>0</v>
      </c>
      <c r="Q397" s="23">
        <v>393</v>
      </c>
      <c r="R397" s="23">
        <f>IFERROR(VLOOKUP($R$2&amp;Q397,'Tabela auxiliar'!$B:$F,5,FALSE),0)</f>
        <v>0</v>
      </c>
    </row>
    <row r="398" spans="12:18">
      <c r="L398" s="23" t="s">
        <v>776</v>
      </c>
      <c r="N398" s="23">
        <v>394</v>
      </c>
      <c r="O398" s="23">
        <f>IFERROR(VLOOKUP($O$2&amp;N398,'Tabela auxiliar'!$B:$F,4,FALSE),0)</f>
        <v>0</v>
      </c>
      <c r="Q398" s="23">
        <v>394</v>
      </c>
      <c r="R398" s="23">
        <f>IFERROR(VLOOKUP($R$2&amp;Q398,'Tabela auxiliar'!$B:$F,5,FALSE),0)</f>
        <v>0</v>
      </c>
    </row>
    <row r="399" spans="12:18">
      <c r="L399" s="23" t="s">
        <v>777</v>
      </c>
      <c r="N399" s="23">
        <v>395</v>
      </c>
      <c r="O399" s="23">
        <f>IFERROR(VLOOKUP($O$2&amp;N399,'Tabela auxiliar'!$B:$F,4,FALSE),0)</f>
        <v>0</v>
      </c>
      <c r="Q399" s="23">
        <v>395</v>
      </c>
      <c r="R399" s="23">
        <f>IFERROR(VLOOKUP($R$2&amp;Q399,'Tabela auxiliar'!$B:$F,5,FALSE),0)</f>
        <v>0</v>
      </c>
    </row>
    <row r="400" spans="12:18">
      <c r="L400" s="23" t="s">
        <v>778</v>
      </c>
      <c r="N400" s="23">
        <v>396</v>
      </c>
      <c r="O400" s="23">
        <f>IFERROR(VLOOKUP($O$2&amp;N400,'Tabela auxiliar'!$B:$F,4,FALSE),0)</f>
        <v>0</v>
      </c>
      <c r="Q400" s="23">
        <v>396</v>
      </c>
      <c r="R400" s="23">
        <f>IFERROR(VLOOKUP($R$2&amp;Q400,'Tabela auxiliar'!$B:$F,5,FALSE),0)</f>
        <v>0</v>
      </c>
    </row>
    <row r="401" spans="12:18">
      <c r="L401" s="23" t="s">
        <v>779</v>
      </c>
      <c r="N401" s="23">
        <v>397</v>
      </c>
      <c r="O401" s="23">
        <f>IFERROR(VLOOKUP($O$2&amp;N401,'Tabela auxiliar'!$B:$F,4,FALSE),0)</f>
        <v>0</v>
      </c>
      <c r="Q401" s="23">
        <v>397</v>
      </c>
      <c r="R401" s="23">
        <f>IFERROR(VLOOKUP($R$2&amp;Q401,'Tabela auxiliar'!$B:$F,5,FALSE),0)</f>
        <v>0</v>
      </c>
    </row>
    <row r="402" spans="12:18">
      <c r="L402" s="23" t="s">
        <v>780</v>
      </c>
      <c r="N402" s="23">
        <v>398</v>
      </c>
      <c r="O402" s="23">
        <f>IFERROR(VLOOKUP($O$2&amp;N402,'Tabela auxiliar'!$B:$F,4,FALSE),0)</f>
        <v>0</v>
      </c>
      <c r="Q402" s="23">
        <v>398</v>
      </c>
      <c r="R402" s="23">
        <f>IFERROR(VLOOKUP($R$2&amp;Q402,'Tabela auxiliar'!$B:$F,5,FALSE),0)</f>
        <v>0</v>
      </c>
    </row>
    <row r="403" spans="12:18">
      <c r="L403" s="23" t="s">
        <v>781</v>
      </c>
      <c r="N403" s="23">
        <v>399</v>
      </c>
      <c r="O403" s="23">
        <f>IFERROR(VLOOKUP($O$2&amp;N403,'Tabela auxiliar'!$B:$F,4,FALSE),0)</f>
        <v>0</v>
      </c>
      <c r="Q403" s="23">
        <v>399</v>
      </c>
      <c r="R403" s="23">
        <f>IFERROR(VLOOKUP($R$2&amp;Q403,'Tabela auxiliar'!$B:$F,5,FALSE),0)</f>
        <v>0</v>
      </c>
    </row>
    <row r="404" spans="12:18">
      <c r="L404" s="23" t="s">
        <v>782</v>
      </c>
      <c r="N404" s="23">
        <v>400</v>
      </c>
      <c r="O404" s="23">
        <f>IFERROR(VLOOKUP($O$2&amp;N404,'Tabela auxiliar'!$B:$F,4,FALSE),0)</f>
        <v>0</v>
      </c>
      <c r="Q404" s="23">
        <v>400</v>
      </c>
      <c r="R404" s="23">
        <f>IFERROR(VLOOKUP($R$2&amp;Q404,'Tabela auxiliar'!$B:$F,5,FALSE),0)</f>
        <v>0</v>
      </c>
    </row>
    <row r="405" spans="12:18">
      <c r="L405" s="23" t="s">
        <v>783</v>
      </c>
      <c r="N405" s="23">
        <v>401</v>
      </c>
      <c r="O405" s="23">
        <f>IFERROR(VLOOKUP($O$2&amp;N405,'Tabela auxiliar'!$B:$F,4,FALSE),0)</f>
        <v>0</v>
      </c>
      <c r="Q405" s="23">
        <v>401</v>
      </c>
      <c r="R405" s="23">
        <f>IFERROR(VLOOKUP($R$2&amp;Q405,'Tabela auxiliar'!$B:$F,5,FALSE),0)</f>
        <v>0</v>
      </c>
    </row>
    <row r="406" spans="12:18">
      <c r="L406" s="23" t="s">
        <v>784</v>
      </c>
      <c r="N406" s="23">
        <v>402</v>
      </c>
      <c r="O406" s="23">
        <f>IFERROR(VLOOKUP($O$2&amp;N406,'Tabela auxiliar'!$B:$F,4,FALSE),0)</f>
        <v>0</v>
      </c>
      <c r="Q406" s="23">
        <v>402</v>
      </c>
      <c r="R406" s="23">
        <f>IFERROR(VLOOKUP($R$2&amp;Q406,'Tabela auxiliar'!$B:$F,5,FALSE),0)</f>
        <v>0</v>
      </c>
    </row>
    <row r="407" spans="12:18">
      <c r="L407" s="23" t="s">
        <v>193</v>
      </c>
      <c r="N407" s="23">
        <v>403</v>
      </c>
      <c r="O407" s="23">
        <f>IFERROR(VLOOKUP($O$2&amp;N407,'Tabela auxiliar'!$B:$F,4,FALSE),0)</f>
        <v>0</v>
      </c>
      <c r="Q407" s="23">
        <v>403</v>
      </c>
      <c r="R407" s="23">
        <f>IFERROR(VLOOKUP($R$2&amp;Q407,'Tabela auxiliar'!$B:$F,5,FALSE),0)</f>
        <v>0</v>
      </c>
    </row>
    <row r="408" spans="12:18">
      <c r="L408" s="23" t="s">
        <v>785</v>
      </c>
      <c r="N408" s="23">
        <v>404</v>
      </c>
      <c r="O408" s="23">
        <f>IFERROR(VLOOKUP($O$2&amp;N408,'Tabela auxiliar'!$B:$F,4,FALSE),0)</f>
        <v>0</v>
      </c>
      <c r="Q408" s="23">
        <v>404</v>
      </c>
      <c r="R408" s="23">
        <f>IFERROR(VLOOKUP($R$2&amp;Q408,'Tabela auxiliar'!$B:$F,5,FALSE),0)</f>
        <v>0</v>
      </c>
    </row>
    <row r="409" spans="12:18">
      <c r="L409" s="23" t="s">
        <v>786</v>
      </c>
      <c r="N409" s="23">
        <v>405</v>
      </c>
      <c r="O409" s="23">
        <f>IFERROR(VLOOKUP($O$2&amp;N409,'Tabela auxiliar'!$B:$F,4,FALSE),0)</f>
        <v>0</v>
      </c>
      <c r="Q409" s="23">
        <v>405</v>
      </c>
      <c r="R409" s="23">
        <f>IFERROR(VLOOKUP($R$2&amp;Q409,'Tabela auxiliar'!$B:$F,5,FALSE),0)</f>
        <v>0</v>
      </c>
    </row>
    <row r="410" spans="12:18">
      <c r="L410" s="23" t="s">
        <v>787</v>
      </c>
      <c r="N410" s="23">
        <v>406</v>
      </c>
      <c r="O410" s="23">
        <f>IFERROR(VLOOKUP($O$2&amp;N410,'Tabela auxiliar'!$B:$F,4,FALSE),0)</f>
        <v>0</v>
      </c>
      <c r="Q410" s="23">
        <v>406</v>
      </c>
      <c r="R410" s="23">
        <f>IFERROR(VLOOKUP($R$2&amp;Q410,'Tabela auxiliar'!$B:$F,5,FALSE),0)</f>
        <v>0</v>
      </c>
    </row>
    <row r="411" spans="12:18">
      <c r="L411" s="23" t="s">
        <v>788</v>
      </c>
      <c r="N411" s="23">
        <v>407</v>
      </c>
      <c r="O411" s="23">
        <f>IFERROR(VLOOKUP($O$2&amp;N411,'Tabela auxiliar'!$B:$F,4,FALSE),0)</f>
        <v>0</v>
      </c>
      <c r="Q411" s="23">
        <v>407</v>
      </c>
      <c r="R411" s="23">
        <f>IFERROR(VLOOKUP($R$2&amp;Q411,'Tabela auxiliar'!$B:$F,5,FALSE),0)</f>
        <v>0</v>
      </c>
    </row>
    <row r="412" spans="12:18">
      <c r="L412" s="23" t="s">
        <v>789</v>
      </c>
      <c r="N412" s="23">
        <v>408</v>
      </c>
      <c r="O412" s="23">
        <f>IFERROR(VLOOKUP($O$2&amp;N412,'Tabela auxiliar'!$B:$F,4,FALSE),0)</f>
        <v>0</v>
      </c>
      <c r="Q412" s="23">
        <v>408</v>
      </c>
      <c r="R412" s="23">
        <f>IFERROR(VLOOKUP($R$2&amp;Q412,'Tabela auxiliar'!$B:$F,5,FALSE),0)</f>
        <v>0</v>
      </c>
    </row>
    <row r="413" spans="12:18">
      <c r="L413" s="23" t="s">
        <v>790</v>
      </c>
      <c r="N413" s="23">
        <v>409</v>
      </c>
      <c r="O413" s="23">
        <f>IFERROR(VLOOKUP($O$2&amp;N413,'Tabela auxiliar'!$B:$F,4,FALSE),0)</f>
        <v>0</v>
      </c>
      <c r="Q413" s="23">
        <v>409</v>
      </c>
      <c r="R413" s="23">
        <f>IFERROR(VLOOKUP($R$2&amp;Q413,'Tabela auxiliar'!$B:$F,5,FALSE),0)</f>
        <v>0</v>
      </c>
    </row>
    <row r="414" spans="12:18">
      <c r="L414" s="23" t="s">
        <v>791</v>
      </c>
      <c r="N414" s="23">
        <v>410</v>
      </c>
      <c r="O414" s="23">
        <f>IFERROR(VLOOKUP($O$2&amp;N414,'Tabela auxiliar'!$B:$F,4,FALSE),0)</f>
        <v>0</v>
      </c>
      <c r="Q414" s="23">
        <v>410</v>
      </c>
      <c r="R414" s="23">
        <f>IFERROR(VLOOKUP($R$2&amp;Q414,'Tabela auxiliar'!$B:$F,5,FALSE),0)</f>
        <v>0</v>
      </c>
    </row>
    <row r="415" spans="12:18">
      <c r="L415" s="23" t="s">
        <v>792</v>
      </c>
      <c r="N415" s="23">
        <v>411</v>
      </c>
      <c r="O415" s="23">
        <f>IFERROR(VLOOKUP($O$2&amp;N415,'Tabela auxiliar'!$B:$F,4,FALSE),0)</f>
        <v>0</v>
      </c>
      <c r="Q415" s="23">
        <v>411</v>
      </c>
      <c r="R415" s="23">
        <f>IFERROR(VLOOKUP($R$2&amp;Q415,'Tabela auxiliar'!$B:$F,5,FALSE),0)</f>
        <v>0</v>
      </c>
    </row>
    <row r="416" spans="12:18">
      <c r="L416" s="23" t="s">
        <v>793</v>
      </c>
      <c r="N416" s="23">
        <v>412</v>
      </c>
      <c r="O416" s="23">
        <f>IFERROR(VLOOKUP($O$2&amp;N416,'Tabela auxiliar'!$B:$F,4,FALSE),0)</f>
        <v>0</v>
      </c>
      <c r="Q416" s="23">
        <v>412</v>
      </c>
      <c r="R416" s="23">
        <f>IFERROR(VLOOKUP($R$2&amp;Q416,'Tabela auxiliar'!$B:$F,5,FALSE),0)</f>
        <v>0</v>
      </c>
    </row>
    <row r="417" spans="12:18">
      <c r="L417" s="23" t="s">
        <v>794</v>
      </c>
      <c r="N417" s="23">
        <v>413</v>
      </c>
      <c r="O417" s="23">
        <f>IFERROR(VLOOKUP($O$2&amp;N417,'Tabela auxiliar'!$B:$F,4,FALSE),0)</f>
        <v>0</v>
      </c>
      <c r="Q417" s="23">
        <v>413</v>
      </c>
      <c r="R417" s="23">
        <f>IFERROR(VLOOKUP($R$2&amp;Q417,'Tabela auxiliar'!$B:$F,5,FALSE),0)</f>
        <v>0</v>
      </c>
    </row>
    <row r="418" spans="12:18">
      <c r="L418" s="23" t="s">
        <v>795</v>
      </c>
      <c r="N418" s="23">
        <v>414</v>
      </c>
      <c r="O418" s="23">
        <f>IFERROR(VLOOKUP($O$2&amp;N418,'Tabela auxiliar'!$B:$F,4,FALSE),0)</f>
        <v>0</v>
      </c>
      <c r="Q418" s="23">
        <v>414</v>
      </c>
      <c r="R418" s="23">
        <f>IFERROR(VLOOKUP($R$2&amp;Q418,'Tabela auxiliar'!$B:$F,5,FALSE),0)</f>
        <v>0</v>
      </c>
    </row>
    <row r="419" spans="12:18">
      <c r="L419" s="23" t="s">
        <v>796</v>
      </c>
      <c r="N419" s="23">
        <v>415</v>
      </c>
      <c r="O419" s="23">
        <f>IFERROR(VLOOKUP($O$2&amp;N419,'Tabela auxiliar'!$B:$F,4,FALSE),0)</f>
        <v>0</v>
      </c>
      <c r="Q419" s="23">
        <v>415</v>
      </c>
      <c r="R419" s="23">
        <f>IFERROR(VLOOKUP($R$2&amp;Q419,'Tabela auxiliar'!$B:$F,5,FALSE),0)</f>
        <v>0</v>
      </c>
    </row>
    <row r="420" spans="12:18">
      <c r="L420" s="23" t="s">
        <v>797</v>
      </c>
      <c r="N420" s="23">
        <v>416</v>
      </c>
      <c r="O420" s="23">
        <f>IFERROR(VLOOKUP($O$2&amp;N420,'Tabela auxiliar'!$B:$F,4,FALSE),0)</f>
        <v>0</v>
      </c>
      <c r="Q420" s="23">
        <v>416</v>
      </c>
      <c r="R420" s="23">
        <f>IFERROR(VLOOKUP($R$2&amp;Q420,'Tabela auxiliar'!$B:$F,5,FALSE),0)</f>
        <v>0</v>
      </c>
    </row>
    <row r="421" spans="12:18">
      <c r="L421" s="23" t="s">
        <v>798</v>
      </c>
      <c r="N421" s="23">
        <v>417</v>
      </c>
      <c r="O421" s="23">
        <f>IFERROR(VLOOKUP($O$2&amp;N421,'Tabela auxiliar'!$B:$F,4,FALSE),0)</f>
        <v>0</v>
      </c>
      <c r="Q421" s="23">
        <v>417</v>
      </c>
      <c r="R421" s="23">
        <f>IFERROR(VLOOKUP($R$2&amp;Q421,'Tabela auxiliar'!$B:$F,5,FALSE),0)</f>
        <v>0</v>
      </c>
    </row>
    <row r="422" spans="12:18">
      <c r="L422" s="23" t="s">
        <v>799</v>
      </c>
      <c r="N422" s="23">
        <v>418</v>
      </c>
      <c r="O422" s="23">
        <f>IFERROR(VLOOKUP($O$2&amp;N422,'Tabela auxiliar'!$B:$F,4,FALSE),0)</f>
        <v>0</v>
      </c>
      <c r="Q422" s="23">
        <v>418</v>
      </c>
      <c r="R422" s="23">
        <f>IFERROR(VLOOKUP($R$2&amp;Q422,'Tabela auxiliar'!$B:$F,5,FALSE),0)</f>
        <v>0</v>
      </c>
    </row>
    <row r="423" spans="12:18">
      <c r="L423" s="23" t="s">
        <v>800</v>
      </c>
      <c r="N423" s="23">
        <v>419</v>
      </c>
      <c r="O423" s="23">
        <f>IFERROR(VLOOKUP($O$2&amp;N423,'Tabela auxiliar'!$B:$F,4,FALSE),0)</f>
        <v>0</v>
      </c>
      <c r="Q423" s="23">
        <v>419</v>
      </c>
      <c r="R423" s="23">
        <f>IFERROR(VLOOKUP($R$2&amp;Q423,'Tabela auxiliar'!$B:$F,5,FALSE),0)</f>
        <v>0</v>
      </c>
    </row>
    <row r="424" spans="12:18">
      <c r="L424" s="23" t="s">
        <v>801</v>
      </c>
      <c r="N424" s="23">
        <v>420</v>
      </c>
      <c r="O424" s="23">
        <f>IFERROR(VLOOKUP($O$2&amp;N424,'Tabela auxiliar'!$B:$F,4,FALSE),0)</f>
        <v>0</v>
      </c>
      <c r="Q424" s="23">
        <v>420</v>
      </c>
      <c r="R424" s="23">
        <f>IFERROR(VLOOKUP($R$2&amp;Q424,'Tabela auxiliar'!$B:$F,5,FALSE),0)</f>
        <v>0</v>
      </c>
    </row>
    <row r="425" spans="12:18">
      <c r="L425" s="23" t="s">
        <v>802</v>
      </c>
      <c r="N425" s="23">
        <v>421</v>
      </c>
      <c r="O425" s="23">
        <f>IFERROR(VLOOKUP($O$2&amp;N425,'Tabela auxiliar'!$B:$F,4,FALSE),0)</f>
        <v>0</v>
      </c>
      <c r="Q425" s="23">
        <v>421</v>
      </c>
      <c r="R425" s="23">
        <f>IFERROR(VLOOKUP($R$2&amp;Q425,'Tabela auxiliar'!$B:$F,5,FALSE),0)</f>
        <v>0</v>
      </c>
    </row>
    <row r="426" spans="12:18">
      <c r="L426" s="23" t="s">
        <v>803</v>
      </c>
      <c r="N426" s="23">
        <v>422</v>
      </c>
      <c r="O426" s="23">
        <f>IFERROR(VLOOKUP($O$2&amp;N426,'Tabela auxiliar'!$B:$F,4,FALSE),0)</f>
        <v>0</v>
      </c>
      <c r="Q426" s="23">
        <v>422</v>
      </c>
      <c r="R426" s="23">
        <f>IFERROR(VLOOKUP($R$2&amp;Q426,'Tabela auxiliar'!$B:$F,5,FALSE),0)</f>
        <v>0</v>
      </c>
    </row>
    <row r="427" spans="12:18">
      <c r="L427" s="23" t="s">
        <v>803</v>
      </c>
      <c r="N427" s="23">
        <v>423</v>
      </c>
      <c r="O427" s="23">
        <f>IFERROR(VLOOKUP($O$2&amp;N427,'Tabela auxiliar'!$B:$F,4,FALSE),0)</f>
        <v>0</v>
      </c>
      <c r="Q427" s="23">
        <v>423</v>
      </c>
      <c r="R427" s="23">
        <f>IFERROR(VLOOKUP($R$2&amp;Q427,'Tabela auxiliar'!$B:$F,5,FALSE),0)</f>
        <v>0</v>
      </c>
    </row>
    <row r="428" spans="12:18">
      <c r="L428" s="23" t="s">
        <v>199</v>
      </c>
      <c r="N428" s="23">
        <v>424</v>
      </c>
      <c r="O428" s="23">
        <f>IFERROR(VLOOKUP($O$2&amp;N428,'Tabela auxiliar'!$B:$F,4,FALSE),0)</f>
        <v>0</v>
      </c>
      <c r="Q428" s="23">
        <v>424</v>
      </c>
      <c r="R428" s="23">
        <f>IFERROR(VLOOKUP($R$2&amp;Q428,'Tabela auxiliar'!$B:$F,5,FALSE),0)</f>
        <v>0</v>
      </c>
    </row>
    <row r="429" spans="12:18">
      <c r="L429" s="23" t="s">
        <v>804</v>
      </c>
      <c r="N429" s="23">
        <v>425</v>
      </c>
      <c r="O429" s="23">
        <f>IFERROR(VLOOKUP($O$2&amp;N429,'Tabela auxiliar'!$B:$F,4,FALSE),0)</f>
        <v>0</v>
      </c>
      <c r="Q429" s="23">
        <v>425</v>
      </c>
      <c r="R429" s="23">
        <f>IFERROR(VLOOKUP($R$2&amp;Q429,'Tabela auxiliar'!$B:$F,5,FALSE),0)</f>
        <v>0</v>
      </c>
    </row>
    <row r="430" spans="12:18">
      <c r="L430" s="23" t="s">
        <v>805</v>
      </c>
      <c r="N430" s="23">
        <v>426</v>
      </c>
      <c r="O430" s="23">
        <f>IFERROR(VLOOKUP($O$2&amp;N430,'Tabela auxiliar'!$B:$F,4,FALSE),0)</f>
        <v>0</v>
      </c>
      <c r="Q430" s="23">
        <v>426</v>
      </c>
      <c r="R430" s="23">
        <f>IFERROR(VLOOKUP($R$2&amp;Q430,'Tabela auxiliar'!$B:$F,5,FALSE),0)</f>
        <v>0</v>
      </c>
    </row>
    <row r="431" spans="12:18">
      <c r="L431" s="23" t="s">
        <v>806</v>
      </c>
      <c r="N431" s="23">
        <v>427</v>
      </c>
      <c r="O431" s="23">
        <f>IFERROR(VLOOKUP($O$2&amp;N431,'Tabela auxiliar'!$B:$F,4,FALSE),0)</f>
        <v>0</v>
      </c>
      <c r="Q431" s="23">
        <v>427</v>
      </c>
      <c r="R431" s="23">
        <f>IFERROR(VLOOKUP($R$2&amp;Q431,'Tabela auxiliar'!$B:$F,5,FALSE),0)</f>
        <v>0</v>
      </c>
    </row>
    <row r="432" spans="12:18">
      <c r="L432" s="23" t="s">
        <v>807</v>
      </c>
      <c r="N432" s="23">
        <v>428</v>
      </c>
      <c r="O432" s="23">
        <f>IFERROR(VLOOKUP($O$2&amp;N432,'Tabela auxiliar'!$B:$F,4,FALSE),0)</f>
        <v>0</v>
      </c>
      <c r="Q432" s="23">
        <v>428</v>
      </c>
      <c r="R432" s="23">
        <f>IFERROR(VLOOKUP($R$2&amp;Q432,'Tabela auxiliar'!$B:$F,5,FALSE),0)</f>
        <v>0</v>
      </c>
    </row>
    <row r="433" spans="12:18">
      <c r="L433" s="23" t="s">
        <v>808</v>
      </c>
      <c r="N433" s="23">
        <v>429</v>
      </c>
      <c r="O433" s="23">
        <f>IFERROR(VLOOKUP($O$2&amp;N433,'Tabela auxiliar'!$B:$F,4,FALSE),0)</f>
        <v>0</v>
      </c>
      <c r="Q433" s="23">
        <v>429</v>
      </c>
      <c r="R433" s="23">
        <f>IFERROR(VLOOKUP($R$2&amp;Q433,'Tabela auxiliar'!$B:$F,5,FALSE),0)</f>
        <v>0</v>
      </c>
    </row>
    <row r="434" spans="12:18">
      <c r="L434" s="23" t="s">
        <v>809</v>
      </c>
      <c r="N434" s="23">
        <v>430</v>
      </c>
      <c r="O434" s="23">
        <f>IFERROR(VLOOKUP($O$2&amp;N434,'Tabela auxiliar'!$B:$F,4,FALSE),0)</f>
        <v>0</v>
      </c>
      <c r="Q434" s="23">
        <v>430</v>
      </c>
      <c r="R434" s="23">
        <f>IFERROR(VLOOKUP($R$2&amp;Q434,'Tabela auxiliar'!$B:$F,5,FALSE),0)</f>
        <v>0</v>
      </c>
    </row>
    <row r="435" spans="12:18">
      <c r="L435" s="23" t="s">
        <v>810</v>
      </c>
      <c r="N435" s="23">
        <v>431</v>
      </c>
      <c r="O435" s="23">
        <f>IFERROR(VLOOKUP($O$2&amp;N435,'Tabela auxiliar'!$B:$F,4,FALSE),0)</f>
        <v>0</v>
      </c>
      <c r="Q435" s="23">
        <v>431</v>
      </c>
      <c r="R435" s="23">
        <f>IFERROR(VLOOKUP($R$2&amp;Q435,'Tabela auxiliar'!$B:$F,5,FALSE),0)</f>
        <v>0</v>
      </c>
    </row>
    <row r="436" spans="12:18">
      <c r="L436" s="23" t="s">
        <v>811</v>
      </c>
      <c r="N436" s="23">
        <v>432</v>
      </c>
      <c r="O436" s="23">
        <f>IFERROR(VLOOKUP($O$2&amp;N436,'Tabela auxiliar'!$B:$F,4,FALSE),0)</f>
        <v>0</v>
      </c>
      <c r="Q436" s="23">
        <v>432</v>
      </c>
      <c r="R436" s="23">
        <f>IFERROR(VLOOKUP($R$2&amp;Q436,'Tabela auxiliar'!$B:$F,5,FALSE),0)</f>
        <v>0</v>
      </c>
    </row>
    <row r="437" spans="12:18">
      <c r="L437" s="23" t="s">
        <v>812</v>
      </c>
      <c r="N437" s="23">
        <v>433</v>
      </c>
      <c r="O437" s="23">
        <f>IFERROR(VLOOKUP($O$2&amp;N437,'Tabela auxiliar'!$B:$F,4,FALSE),0)</f>
        <v>0</v>
      </c>
      <c r="Q437" s="23">
        <v>433</v>
      </c>
      <c r="R437" s="23">
        <f>IFERROR(VLOOKUP($R$2&amp;Q437,'Tabela auxiliar'!$B:$F,5,FALSE),0)</f>
        <v>0</v>
      </c>
    </row>
    <row r="438" spans="12:18">
      <c r="L438" s="23" t="s">
        <v>813</v>
      </c>
      <c r="N438" s="23">
        <v>434</v>
      </c>
      <c r="O438" s="23">
        <f>IFERROR(VLOOKUP($O$2&amp;N438,'Tabela auxiliar'!$B:$F,4,FALSE),0)</f>
        <v>0</v>
      </c>
      <c r="Q438" s="23">
        <v>434</v>
      </c>
      <c r="R438" s="23">
        <f>IFERROR(VLOOKUP($R$2&amp;Q438,'Tabela auxiliar'!$B:$F,5,FALSE),0)</f>
        <v>0</v>
      </c>
    </row>
    <row r="439" spans="12:18">
      <c r="L439" s="23" t="s">
        <v>814</v>
      </c>
      <c r="N439" s="23">
        <v>435</v>
      </c>
      <c r="O439" s="23">
        <f>IFERROR(VLOOKUP($O$2&amp;N439,'Tabela auxiliar'!$B:$F,4,FALSE),0)</f>
        <v>0</v>
      </c>
      <c r="Q439" s="23">
        <v>435</v>
      </c>
      <c r="R439" s="23">
        <f>IFERROR(VLOOKUP($R$2&amp;Q439,'Tabela auxiliar'!$B:$F,5,FALSE),0)</f>
        <v>0</v>
      </c>
    </row>
    <row r="440" spans="12:18">
      <c r="L440" s="23" t="s">
        <v>815</v>
      </c>
      <c r="N440" s="23">
        <v>436</v>
      </c>
      <c r="O440" s="23">
        <f>IFERROR(VLOOKUP($O$2&amp;N440,'Tabela auxiliar'!$B:$F,4,FALSE),0)</f>
        <v>0</v>
      </c>
      <c r="Q440" s="23">
        <v>436</v>
      </c>
      <c r="R440" s="23">
        <f>IFERROR(VLOOKUP($R$2&amp;Q440,'Tabela auxiliar'!$B:$F,5,FALSE),0)</f>
        <v>0</v>
      </c>
    </row>
    <row r="441" spans="12:18">
      <c r="L441" s="23" t="s">
        <v>816</v>
      </c>
      <c r="N441" s="23">
        <v>437</v>
      </c>
      <c r="O441" s="23">
        <f>IFERROR(VLOOKUP($O$2&amp;N441,'Tabela auxiliar'!$B:$F,4,FALSE),0)</f>
        <v>0</v>
      </c>
      <c r="Q441" s="23">
        <v>437</v>
      </c>
      <c r="R441" s="23">
        <f>IFERROR(VLOOKUP($R$2&amp;Q441,'Tabela auxiliar'!$B:$F,5,FALSE),0)</f>
        <v>0</v>
      </c>
    </row>
    <row r="442" spans="12:18">
      <c r="L442" s="23" t="s">
        <v>817</v>
      </c>
      <c r="N442" s="23">
        <v>438</v>
      </c>
      <c r="O442" s="23">
        <f>IFERROR(VLOOKUP($O$2&amp;N442,'Tabela auxiliar'!$B:$F,4,FALSE),0)</f>
        <v>0</v>
      </c>
      <c r="Q442" s="23">
        <v>438</v>
      </c>
      <c r="R442" s="23">
        <f>IFERROR(VLOOKUP($R$2&amp;Q442,'Tabela auxiliar'!$B:$F,5,FALSE),0)</f>
        <v>0</v>
      </c>
    </row>
    <row r="443" spans="12:18">
      <c r="L443" s="23" t="s">
        <v>818</v>
      </c>
      <c r="N443" s="23">
        <v>439</v>
      </c>
      <c r="O443" s="23">
        <f>IFERROR(VLOOKUP($O$2&amp;N443,'Tabela auxiliar'!$B:$F,4,FALSE),0)</f>
        <v>0</v>
      </c>
      <c r="Q443" s="23">
        <v>439</v>
      </c>
      <c r="R443" s="23">
        <f>IFERROR(VLOOKUP($R$2&amp;Q443,'Tabela auxiliar'!$B:$F,5,FALSE),0)</f>
        <v>0</v>
      </c>
    </row>
    <row r="444" spans="12:18">
      <c r="L444" s="23" t="s">
        <v>819</v>
      </c>
      <c r="N444" s="23">
        <v>440</v>
      </c>
      <c r="O444" s="23">
        <f>IFERROR(VLOOKUP($O$2&amp;N444,'Tabela auxiliar'!$B:$F,4,FALSE),0)</f>
        <v>0</v>
      </c>
      <c r="Q444" s="23">
        <v>440</v>
      </c>
      <c r="R444" s="23">
        <f>IFERROR(VLOOKUP($R$2&amp;Q444,'Tabela auxiliar'!$B:$F,5,FALSE),0)</f>
        <v>0</v>
      </c>
    </row>
    <row r="445" spans="12:18">
      <c r="L445" s="23" t="s">
        <v>820</v>
      </c>
      <c r="N445" s="23">
        <v>441</v>
      </c>
      <c r="O445" s="23">
        <f>IFERROR(VLOOKUP($O$2&amp;N445,'Tabela auxiliar'!$B:$F,4,FALSE),0)</f>
        <v>0</v>
      </c>
      <c r="Q445" s="23">
        <v>441</v>
      </c>
      <c r="R445" s="23">
        <f>IFERROR(VLOOKUP($R$2&amp;Q445,'Tabela auxiliar'!$B:$F,5,FALSE),0)</f>
        <v>0</v>
      </c>
    </row>
    <row r="446" spans="12:18">
      <c r="L446" s="23" t="s">
        <v>821</v>
      </c>
      <c r="N446" s="23">
        <v>442</v>
      </c>
      <c r="O446" s="23">
        <f>IFERROR(VLOOKUP($O$2&amp;N446,'Tabela auxiliar'!$B:$F,4,FALSE),0)</f>
        <v>0</v>
      </c>
      <c r="Q446" s="23">
        <v>442</v>
      </c>
      <c r="R446" s="23">
        <f>IFERROR(VLOOKUP($R$2&amp;Q446,'Tabela auxiliar'!$B:$F,5,FALSE),0)</f>
        <v>0</v>
      </c>
    </row>
    <row r="447" spans="12:18">
      <c r="L447" s="23" t="s">
        <v>822</v>
      </c>
      <c r="N447" s="23">
        <v>443</v>
      </c>
      <c r="O447" s="23">
        <f>IFERROR(VLOOKUP($O$2&amp;N447,'Tabela auxiliar'!$B:$F,4,FALSE),0)</f>
        <v>0</v>
      </c>
      <c r="Q447" s="23">
        <v>443</v>
      </c>
      <c r="R447" s="23">
        <f>IFERROR(VLOOKUP($R$2&amp;Q447,'Tabela auxiliar'!$B:$F,5,FALSE),0)</f>
        <v>0</v>
      </c>
    </row>
    <row r="448" spans="12:18">
      <c r="L448" s="23" t="s">
        <v>823</v>
      </c>
      <c r="N448" s="23">
        <v>444</v>
      </c>
      <c r="O448" s="23">
        <f>IFERROR(VLOOKUP($O$2&amp;N448,'Tabela auxiliar'!$B:$F,4,FALSE),0)</f>
        <v>0</v>
      </c>
      <c r="Q448" s="23">
        <v>444</v>
      </c>
      <c r="R448" s="23">
        <f>IFERROR(VLOOKUP($R$2&amp;Q448,'Tabela auxiliar'!$B:$F,5,FALSE),0)</f>
        <v>0</v>
      </c>
    </row>
    <row r="449" spans="12:18">
      <c r="L449" s="23" t="s">
        <v>824</v>
      </c>
      <c r="N449" s="23">
        <v>445</v>
      </c>
      <c r="O449" s="23">
        <f>IFERROR(VLOOKUP($O$2&amp;N449,'Tabela auxiliar'!$B:$F,4,FALSE),0)</f>
        <v>0</v>
      </c>
      <c r="Q449" s="23">
        <v>445</v>
      </c>
      <c r="R449" s="23">
        <f>IFERROR(VLOOKUP($R$2&amp;Q449,'Tabela auxiliar'!$B:$F,5,FALSE),0)</f>
        <v>0</v>
      </c>
    </row>
    <row r="450" spans="12:18">
      <c r="L450" s="23" t="s">
        <v>825</v>
      </c>
      <c r="N450" s="23">
        <v>446</v>
      </c>
      <c r="O450" s="23">
        <f>IFERROR(VLOOKUP($O$2&amp;N450,'Tabela auxiliar'!$B:$F,4,FALSE),0)</f>
        <v>0</v>
      </c>
      <c r="Q450" s="23">
        <v>446</v>
      </c>
      <c r="R450" s="23">
        <f>IFERROR(VLOOKUP($R$2&amp;Q450,'Tabela auxiliar'!$B:$F,5,FALSE),0)</f>
        <v>0</v>
      </c>
    </row>
    <row r="451" spans="12:18">
      <c r="L451" s="23" t="s">
        <v>826</v>
      </c>
      <c r="N451" s="23">
        <v>447</v>
      </c>
      <c r="O451" s="23">
        <f>IFERROR(VLOOKUP($O$2&amp;N451,'Tabela auxiliar'!$B:$F,4,FALSE),0)</f>
        <v>0</v>
      </c>
      <c r="Q451" s="23">
        <v>447</v>
      </c>
      <c r="R451" s="23">
        <f>IFERROR(VLOOKUP($R$2&amp;Q451,'Tabela auxiliar'!$B:$F,5,FALSE),0)</f>
        <v>0</v>
      </c>
    </row>
    <row r="452" spans="12:18">
      <c r="L452" s="23" t="s">
        <v>827</v>
      </c>
      <c r="N452" s="23">
        <v>448</v>
      </c>
      <c r="O452" s="23">
        <f>IFERROR(VLOOKUP($O$2&amp;N452,'Tabela auxiliar'!$B:$F,4,FALSE),0)</f>
        <v>0</v>
      </c>
      <c r="Q452" s="23">
        <v>448</v>
      </c>
      <c r="R452" s="23">
        <f>IFERROR(VLOOKUP($R$2&amp;Q452,'Tabela auxiliar'!$B:$F,5,FALSE),0)</f>
        <v>0</v>
      </c>
    </row>
    <row r="453" spans="12:18">
      <c r="L453" s="23" t="s">
        <v>828</v>
      </c>
      <c r="N453" s="23">
        <v>449</v>
      </c>
      <c r="O453" s="23">
        <f>IFERROR(VLOOKUP($O$2&amp;N453,'Tabela auxiliar'!$B:$F,4,FALSE),0)</f>
        <v>0</v>
      </c>
      <c r="Q453" s="23">
        <v>449</v>
      </c>
      <c r="R453" s="23">
        <f>IFERROR(VLOOKUP($R$2&amp;Q453,'Tabela auxiliar'!$B:$F,5,FALSE),0)</f>
        <v>0</v>
      </c>
    </row>
    <row r="454" spans="12:18">
      <c r="L454" s="23" t="s">
        <v>829</v>
      </c>
      <c r="N454" s="23">
        <v>450</v>
      </c>
      <c r="O454" s="23">
        <f>IFERROR(VLOOKUP($O$2&amp;N454,'Tabela auxiliar'!$B:$F,4,FALSE),0)</f>
        <v>0</v>
      </c>
      <c r="Q454" s="23">
        <v>450</v>
      </c>
      <c r="R454" s="23">
        <f>IFERROR(VLOOKUP($R$2&amp;Q454,'Tabela auxiliar'!$B:$F,5,FALSE),0)</f>
        <v>0</v>
      </c>
    </row>
    <row r="455" spans="12:18">
      <c r="L455" s="23" t="s">
        <v>830</v>
      </c>
      <c r="N455" s="23">
        <v>451</v>
      </c>
      <c r="O455" s="23">
        <f>IFERROR(VLOOKUP($O$2&amp;N455,'Tabela auxiliar'!$B:$F,4,FALSE),0)</f>
        <v>0</v>
      </c>
      <c r="Q455" s="23">
        <v>451</v>
      </c>
      <c r="R455" s="23">
        <f>IFERROR(VLOOKUP($R$2&amp;Q455,'Tabela auxiliar'!$B:$F,5,FALSE),0)</f>
        <v>0</v>
      </c>
    </row>
    <row r="456" spans="12:18">
      <c r="L456" s="23" t="s">
        <v>831</v>
      </c>
      <c r="N456" s="23">
        <v>452</v>
      </c>
      <c r="O456" s="23">
        <f>IFERROR(VLOOKUP($O$2&amp;N456,'Tabela auxiliar'!$B:$F,4,FALSE),0)</f>
        <v>0</v>
      </c>
      <c r="Q456" s="23">
        <v>452</v>
      </c>
      <c r="R456" s="23">
        <f>IFERROR(VLOOKUP($R$2&amp;Q456,'Tabela auxiliar'!$B:$F,5,FALSE),0)</f>
        <v>0</v>
      </c>
    </row>
    <row r="457" spans="12:18">
      <c r="L457" s="23" t="s">
        <v>832</v>
      </c>
      <c r="N457" s="23">
        <v>453</v>
      </c>
      <c r="O457" s="23">
        <f>IFERROR(VLOOKUP($O$2&amp;N457,'Tabela auxiliar'!$B:$F,4,FALSE),0)</f>
        <v>0</v>
      </c>
      <c r="Q457" s="23">
        <v>453</v>
      </c>
      <c r="R457" s="23">
        <f>IFERROR(VLOOKUP($R$2&amp;Q457,'Tabela auxiliar'!$B:$F,5,FALSE),0)</f>
        <v>0</v>
      </c>
    </row>
    <row r="458" spans="12:18">
      <c r="L458" s="23" t="s">
        <v>833</v>
      </c>
      <c r="N458" s="23">
        <v>454</v>
      </c>
      <c r="O458" s="23">
        <f>IFERROR(VLOOKUP($O$2&amp;N458,'Tabela auxiliar'!$B:$F,4,FALSE),0)</f>
        <v>0</v>
      </c>
      <c r="Q458" s="23">
        <v>454</v>
      </c>
      <c r="R458" s="23">
        <f>IFERROR(VLOOKUP($R$2&amp;Q458,'Tabela auxiliar'!$B:$F,5,FALSE),0)</f>
        <v>0</v>
      </c>
    </row>
    <row r="459" spans="12:18">
      <c r="L459" s="23" t="s">
        <v>834</v>
      </c>
      <c r="N459" s="23">
        <v>455</v>
      </c>
      <c r="O459" s="23">
        <f>IFERROR(VLOOKUP($O$2&amp;N459,'Tabela auxiliar'!$B:$F,4,FALSE),0)</f>
        <v>0</v>
      </c>
      <c r="Q459" s="23">
        <v>455</v>
      </c>
      <c r="R459" s="23">
        <f>IFERROR(VLOOKUP($R$2&amp;Q459,'Tabela auxiliar'!$B:$F,5,FALSE),0)</f>
        <v>0</v>
      </c>
    </row>
    <row r="460" spans="12:18">
      <c r="L460" s="23" t="s">
        <v>835</v>
      </c>
      <c r="N460" s="23">
        <v>456</v>
      </c>
      <c r="O460" s="23">
        <f>IFERROR(VLOOKUP($O$2&amp;N460,'Tabela auxiliar'!$B:$F,4,FALSE),0)</f>
        <v>0</v>
      </c>
      <c r="Q460" s="23">
        <v>456</v>
      </c>
      <c r="R460" s="23">
        <f>IFERROR(VLOOKUP($R$2&amp;Q460,'Tabela auxiliar'!$B:$F,5,FALSE),0)</f>
        <v>0</v>
      </c>
    </row>
    <row r="461" spans="12:18">
      <c r="L461" s="23" t="s">
        <v>836</v>
      </c>
      <c r="N461" s="23">
        <v>457</v>
      </c>
      <c r="O461" s="23">
        <f>IFERROR(VLOOKUP($O$2&amp;N461,'Tabela auxiliar'!$B:$F,4,FALSE),0)</f>
        <v>0</v>
      </c>
      <c r="Q461" s="23">
        <v>457</v>
      </c>
      <c r="R461" s="23">
        <f>IFERROR(VLOOKUP($R$2&amp;Q461,'Tabela auxiliar'!$B:$F,5,FALSE),0)</f>
        <v>0</v>
      </c>
    </row>
    <row r="462" spans="12:18">
      <c r="L462" s="23" t="s">
        <v>837</v>
      </c>
      <c r="N462" s="23">
        <v>458</v>
      </c>
      <c r="O462" s="23">
        <f>IFERROR(VLOOKUP($O$2&amp;N462,'Tabela auxiliar'!$B:$F,4,FALSE),0)</f>
        <v>0</v>
      </c>
      <c r="Q462" s="23">
        <v>458</v>
      </c>
      <c r="R462" s="23">
        <f>IFERROR(VLOOKUP($R$2&amp;Q462,'Tabela auxiliar'!$B:$F,5,FALSE),0)</f>
        <v>0</v>
      </c>
    </row>
    <row r="463" spans="12:18">
      <c r="L463" s="23" t="s">
        <v>838</v>
      </c>
      <c r="N463" s="23">
        <v>459</v>
      </c>
      <c r="O463" s="23">
        <f>IFERROR(VLOOKUP($O$2&amp;N463,'Tabela auxiliar'!$B:$F,4,FALSE),0)</f>
        <v>0</v>
      </c>
      <c r="Q463" s="23">
        <v>459</v>
      </c>
      <c r="R463" s="23">
        <f>IFERROR(VLOOKUP($R$2&amp;Q463,'Tabela auxiliar'!$B:$F,5,FALSE),0)</f>
        <v>0</v>
      </c>
    </row>
    <row r="464" spans="12:18">
      <c r="L464" s="23" t="s">
        <v>839</v>
      </c>
      <c r="N464" s="23">
        <v>460</v>
      </c>
      <c r="O464" s="23">
        <f>IFERROR(VLOOKUP($O$2&amp;N464,'Tabela auxiliar'!$B:$F,4,FALSE),0)</f>
        <v>0</v>
      </c>
      <c r="Q464" s="23">
        <v>460</v>
      </c>
      <c r="R464" s="23">
        <f>IFERROR(VLOOKUP($R$2&amp;Q464,'Tabela auxiliar'!$B:$F,5,FALSE),0)</f>
        <v>0</v>
      </c>
    </row>
    <row r="465" spans="12:18">
      <c r="L465" s="23" t="s">
        <v>840</v>
      </c>
      <c r="N465" s="23">
        <v>461</v>
      </c>
      <c r="O465" s="23">
        <f>IFERROR(VLOOKUP($O$2&amp;N465,'Tabela auxiliar'!$B:$F,4,FALSE),0)</f>
        <v>0</v>
      </c>
      <c r="Q465" s="23">
        <v>461</v>
      </c>
      <c r="R465" s="23">
        <f>IFERROR(VLOOKUP($R$2&amp;Q465,'Tabela auxiliar'!$B:$F,5,FALSE),0)</f>
        <v>0</v>
      </c>
    </row>
    <row r="466" spans="12:18">
      <c r="L466" s="23" t="s">
        <v>841</v>
      </c>
      <c r="N466" s="23">
        <v>462</v>
      </c>
      <c r="O466" s="23">
        <f>IFERROR(VLOOKUP($O$2&amp;N466,'Tabela auxiliar'!$B:$F,4,FALSE),0)</f>
        <v>0</v>
      </c>
      <c r="Q466" s="23">
        <v>462</v>
      </c>
      <c r="R466" s="23">
        <f>IFERROR(VLOOKUP($R$2&amp;Q466,'Tabela auxiliar'!$B:$F,5,FALSE),0)</f>
        <v>0</v>
      </c>
    </row>
    <row r="467" spans="12:18">
      <c r="L467" s="23" t="s">
        <v>842</v>
      </c>
      <c r="N467" s="23">
        <v>463</v>
      </c>
      <c r="O467" s="23">
        <f>IFERROR(VLOOKUP($O$2&amp;N467,'Tabela auxiliar'!$B:$F,4,FALSE),0)</f>
        <v>0</v>
      </c>
      <c r="Q467" s="23">
        <v>463</v>
      </c>
      <c r="R467" s="23">
        <f>IFERROR(VLOOKUP($R$2&amp;Q467,'Tabela auxiliar'!$B:$F,5,FALSE),0)</f>
        <v>0</v>
      </c>
    </row>
    <row r="468" spans="12:18">
      <c r="L468" s="23" t="s">
        <v>843</v>
      </c>
      <c r="N468" s="23">
        <v>464</v>
      </c>
      <c r="O468" s="23">
        <f>IFERROR(VLOOKUP($O$2&amp;N468,'Tabela auxiliar'!$B:$F,4,FALSE),0)</f>
        <v>0</v>
      </c>
      <c r="Q468" s="23">
        <v>464</v>
      </c>
      <c r="R468" s="23">
        <f>IFERROR(VLOOKUP($R$2&amp;Q468,'Tabela auxiliar'!$B:$F,5,FALSE),0)</f>
        <v>0</v>
      </c>
    </row>
    <row r="469" spans="12:18">
      <c r="L469" s="23" t="s">
        <v>844</v>
      </c>
      <c r="N469" s="23">
        <v>465</v>
      </c>
      <c r="O469" s="23">
        <f>IFERROR(VLOOKUP($O$2&amp;N469,'Tabela auxiliar'!$B:$F,4,FALSE),0)</f>
        <v>0</v>
      </c>
      <c r="Q469" s="23">
        <v>465</v>
      </c>
      <c r="R469" s="23">
        <f>IFERROR(VLOOKUP($R$2&amp;Q469,'Tabela auxiliar'!$B:$F,5,FALSE),0)</f>
        <v>0</v>
      </c>
    </row>
    <row r="470" spans="12:18">
      <c r="L470" s="23" t="s">
        <v>845</v>
      </c>
      <c r="N470" s="23">
        <v>466</v>
      </c>
      <c r="O470" s="23">
        <f>IFERROR(VLOOKUP($O$2&amp;N470,'Tabela auxiliar'!$B:$F,4,FALSE),0)</f>
        <v>0</v>
      </c>
      <c r="Q470" s="23">
        <v>466</v>
      </c>
      <c r="R470" s="23">
        <f>IFERROR(VLOOKUP($R$2&amp;Q470,'Tabela auxiliar'!$B:$F,5,FALSE),0)</f>
        <v>0</v>
      </c>
    </row>
    <row r="471" spans="12:18">
      <c r="L471" s="23" t="s">
        <v>846</v>
      </c>
      <c r="N471" s="23">
        <v>467</v>
      </c>
      <c r="O471" s="23">
        <f>IFERROR(VLOOKUP($O$2&amp;N471,'Tabela auxiliar'!$B:$F,4,FALSE),0)</f>
        <v>0</v>
      </c>
      <c r="Q471" s="23">
        <v>467</v>
      </c>
      <c r="R471" s="23">
        <f>IFERROR(VLOOKUP($R$2&amp;Q471,'Tabela auxiliar'!$B:$F,5,FALSE),0)</f>
        <v>0</v>
      </c>
    </row>
    <row r="472" spans="12:18">
      <c r="L472" s="23" t="s">
        <v>847</v>
      </c>
      <c r="N472" s="23">
        <v>468</v>
      </c>
      <c r="O472" s="23">
        <f>IFERROR(VLOOKUP($O$2&amp;N472,'Tabela auxiliar'!$B:$F,4,FALSE),0)</f>
        <v>0</v>
      </c>
      <c r="Q472" s="23">
        <v>468</v>
      </c>
      <c r="R472" s="23">
        <f>IFERROR(VLOOKUP($R$2&amp;Q472,'Tabela auxiliar'!$B:$F,5,FALSE),0)</f>
        <v>0</v>
      </c>
    </row>
    <row r="473" spans="12:18">
      <c r="L473" s="23" t="s">
        <v>848</v>
      </c>
      <c r="N473" s="23">
        <v>469</v>
      </c>
      <c r="O473" s="23">
        <f>IFERROR(VLOOKUP($O$2&amp;N473,'Tabela auxiliar'!$B:$F,4,FALSE),0)</f>
        <v>0</v>
      </c>
      <c r="Q473" s="23">
        <v>469</v>
      </c>
      <c r="R473" s="23">
        <f>IFERROR(VLOOKUP($R$2&amp;Q473,'Tabela auxiliar'!$B:$F,5,FALSE),0)</f>
        <v>0</v>
      </c>
    </row>
    <row r="474" spans="12:18">
      <c r="L474" s="23" t="s">
        <v>849</v>
      </c>
      <c r="N474" s="23">
        <v>470</v>
      </c>
      <c r="O474" s="23">
        <f>IFERROR(VLOOKUP($O$2&amp;N474,'Tabela auxiliar'!$B:$F,4,FALSE),0)</f>
        <v>0</v>
      </c>
      <c r="Q474" s="23">
        <v>470</v>
      </c>
      <c r="R474" s="23">
        <f>IFERROR(VLOOKUP($R$2&amp;Q474,'Tabela auxiliar'!$B:$F,5,FALSE),0)</f>
        <v>0</v>
      </c>
    </row>
    <row r="475" spans="12:18">
      <c r="L475" s="23" t="s">
        <v>850</v>
      </c>
      <c r="N475" s="23">
        <v>471</v>
      </c>
      <c r="O475" s="23">
        <f>IFERROR(VLOOKUP($O$2&amp;N475,'Tabela auxiliar'!$B:$F,4,FALSE),0)</f>
        <v>0</v>
      </c>
      <c r="Q475" s="23">
        <v>471</v>
      </c>
      <c r="R475" s="23">
        <f>IFERROR(VLOOKUP($R$2&amp;Q475,'Tabela auxiliar'!$B:$F,5,FALSE),0)</f>
        <v>0</v>
      </c>
    </row>
    <row r="476" spans="12:18">
      <c r="L476" s="23" t="s">
        <v>851</v>
      </c>
      <c r="N476" s="23">
        <v>472</v>
      </c>
      <c r="O476" s="23">
        <f>IFERROR(VLOOKUP($O$2&amp;N476,'Tabela auxiliar'!$B:$F,4,FALSE),0)</f>
        <v>0</v>
      </c>
      <c r="Q476" s="23">
        <v>472</v>
      </c>
      <c r="R476" s="23">
        <f>IFERROR(VLOOKUP($R$2&amp;Q476,'Tabela auxiliar'!$B:$F,5,FALSE),0)</f>
        <v>0</v>
      </c>
    </row>
    <row r="477" spans="12:18">
      <c r="L477" s="23" t="s">
        <v>852</v>
      </c>
      <c r="N477" s="23">
        <v>473</v>
      </c>
      <c r="O477" s="23">
        <f>IFERROR(VLOOKUP($O$2&amp;N477,'Tabela auxiliar'!$B:$F,4,FALSE),0)</f>
        <v>0</v>
      </c>
      <c r="Q477" s="23">
        <v>473</v>
      </c>
      <c r="R477" s="23">
        <f>IFERROR(VLOOKUP($R$2&amp;Q477,'Tabela auxiliar'!$B:$F,5,FALSE),0)</f>
        <v>0</v>
      </c>
    </row>
    <row r="478" spans="12:18">
      <c r="L478" s="23" t="s">
        <v>853</v>
      </c>
      <c r="N478" s="23">
        <v>474</v>
      </c>
      <c r="O478" s="23">
        <f>IFERROR(VLOOKUP($O$2&amp;N478,'Tabela auxiliar'!$B:$F,4,FALSE),0)</f>
        <v>0</v>
      </c>
      <c r="Q478" s="23">
        <v>474</v>
      </c>
      <c r="R478" s="23">
        <f>IFERROR(VLOOKUP($R$2&amp;Q478,'Tabela auxiliar'!$B:$F,5,FALSE),0)</f>
        <v>0</v>
      </c>
    </row>
    <row r="479" spans="12:18">
      <c r="L479" s="23" t="s">
        <v>854</v>
      </c>
      <c r="N479" s="23">
        <v>475</v>
      </c>
      <c r="O479" s="23">
        <f>IFERROR(VLOOKUP($O$2&amp;N479,'Tabela auxiliar'!$B:$F,4,FALSE),0)</f>
        <v>0</v>
      </c>
      <c r="Q479" s="23">
        <v>475</v>
      </c>
      <c r="R479" s="23">
        <f>IFERROR(VLOOKUP($R$2&amp;Q479,'Tabela auxiliar'!$B:$F,5,FALSE),0)</f>
        <v>0</v>
      </c>
    </row>
    <row r="480" spans="12:18">
      <c r="L480" s="23" t="s">
        <v>855</v>
      </c>
      <c r="N480" s="23">
        <v>476</v>
      </c>
      <c r="O480" s="23">
        <f>IFERROR(VLOOKUP($O$2&amp;N480,'Tabela auxiliar'!$B:$F,4,FALSE),0)</f>
        <v>0</v>
      </c>
      <c r="Q480" s="23">
        <v>476</v>
      </c>
      <c r="R480" s="23">
        <f>IFERROR(VLOOKUP($R$2&amp;Q480,'Tabela auxiliar'!$B:$F,5,FALSE),0)</f>
        <v>0</v>
      </c>
    </row>
    <row r="481" spans="12:18">
      <c r="L481" s="23" t="s">
        <v>856</v>
      </c>
      <c r="N481" s="23">
        <v>477</v>
      </c>
      <c r="O481" s="23">
        <f>IFERROR(VLOOKUP($O$2&amp;N481,'Tabela auxiliar'!$B:$F,4,FALSE),0)</f>
        <v>0</v>
      </c>
      <c r="Q481" s="23">
        <v>477</v>
      </c>
      <c r="R481" s="23">
        <f>IFERROR(VLOOKUP($R$2&amp;Q481,'Tabela auxiliar'!$B:$F,5,FALSE),0)</f>
        <v>0</v>
      </c>
    </row>
    <row r="482" spans="12:18">
      <c r="L482" s="23" t="s">
        <v>857</v>
      </c>
      <c r="N482" s="23">
        <v>478</v>
      </c>
      <c r="O482" s="23">
        <f>IFERROR(VLOOKUP($O$2&amp;N482,'Tabela auxiliar'!$B:$F,4,FALSE),0)</f>
        <v>0</v>
      </c>
      <c r="Q482" s="23">
        <v>478</v>
      </c>
      <c r="R482" s="23">
        <f>IFERROR(VLOOKUP($R$2&amp;Q482,'Tabela auxiliar'!$B:$F,5,FALSE),0)</f>
        <v>0</v>
      </c>
    </row>
    <row r="483" spans="12:18">
      <c r="L483" s="23" t="s">
        <v>858</v>
      </c>
      <c r="N483" s="23">
        <v>479</v>
      </c>
      <c r="O483" s="23">
        <f>IFERROR(VLOOKUP($O$2&amp;N483,'Tabela auxiliar'!$B:$F,4,FALSE),0)</f>
        <v>0</v>
      </c>
      <c r="Q483" s="23">
        <v>479</v>
      </c>
      <c r="R483" s="23">
        <f>IFERROR(VLOOKUP($R$2&amp;Q483,'Tabela auxiliar'!$B:$F,5,FALSE),0)</f>
        <v>0</v>
      </c>
    </row>
    <row r="484" spans="12:18">
      <c r="L484" s="23" t="s">
        <v>859</v>
      </c>
      <c r="N484" s="23">
        <v>480</v>
      </c>
      <c r="O484" s="23">
        <f>IFERROR(VLOOKUP($O$2&amp;N484,'Tabela auxiliar'!$B:$F,4,FALSE),0)</f>
        <v>0</v>
      </c>
      <c r="Q484" s="23">
        <v>480</v>
      </c>
      <c r="R484" s="23">
        <f>IFERROR(VLOOKUP($R$2&amp;Q484,'Tabela auxiliar'!$B:$F,5,FALSE),0)</f>
        <v>0</v>
      </c>
    </row>
    <row r="485" spans="12:18">
      <c r="L485" s="23" t="s">
        <v>859</v>
      </c>
      <c r="N485" s="23">
        <v>481</v>
      </c>
      <c r="O485" s="23">
        <f>IFERROR(VLOOKUP($O$2&amp;N485,'Tabela auxiliar'!$B:$F,4,FALSE),0)</f>
        <v>0</v>
      </c>
      <c r="Q485" s="23">
        <v>481</v>
      </c>
      <c r="R485" s="23">
        <f>IFERROR(VLOOKUP($R$2&amp;Q485,'Tabela auxiliar'!$B:$F,5,FALSE),0)</f>
        <v>0</v>
      </c>
    </row>
    <row r="486" spans="12:18">
      <c r="L486" s="23" t="s">
        <v>860</v>
      </c>
      <c r="N486" s="23">
        <v>482</v>
      </c>
      <c r="O486" s="23">
        <f>IFERROR(VLOOKUP($O$2&amp;N486,'Tabela auxiliar'!$B:$F,4,FALSE),0)</f>
        <v>0</v>
      </c>
      <c r="Q486" s="23">
        <v>482</v>
      </c>
      <c r="R486" s="23">
        <f>IFERROR(VLOOKUP($R$2&amp;Q486,'Tabela auxiliar'!$B:$F,5,FALSE),0)</f>
        <v>0</v>
      </c>
    </row>
    <row r="487" spans="12:18">
      <c r="L487" s="23" t="s">
        <v>861</v>
      </c>
      <c r="N487" s="23">
        <v>483</v>
      </c>
      <c r="O487" s="23">
        <f>IFERROR(VLOOKUP($O$2&amp;N487,'Tabela auxiliar'!$B:$F,4,FALSE),0)</f>
        <v>0</v>
      </c>
      <c r="Q487" s="23">
        <v>483</v>
      </c>
      <c r="R487" s="23">
        <f>IFERROR(VLOOKUP($R$2&amp;Q487,'Tabela auxiliar'!$B:$F,5,FALSE),0)</f>
        <v>0</v>
      </c>
    </row>
    <row r="488" spans="12:18">
      <c r="L488" s="23" t="s">
        <v>862</v>
      </c>
      <c r="N488" s="23">
        <v>484</v>
      </c>
      <c r="O488" s="23">
        <f>IFERROR(VLOOKUP($O$2&amp;N488,'Tabela auxiliar'!$B:$F,4,FALSE),0)</f>
        <v>0</v>
      </c>
      <c r="Q488" s="23">
        <v>484</v>
      </c>
      <c r="R488" s="23">
        <f>IFERROR(VLOOKUP($R$2&amp;Q488,'Tabela auxiliar'!$B:$F,5,FALSE),0)</f>
        <v>0</v>
      </c>
    </row>
    <row r="489" spans="12:18">
      <c r="L489" s="23" t="s">
        <v>863</v>
      </c>
      <c r="N489" s="23">
        <v>485</v>
      </c>
      <c r="O489" s="23">
        <f>IFERROR(VLOOKUP($O$2&amp;N489,'Tabela auxiliar'!$B:$F,4,FALSE),0)</f>
        <v>0</v>
      </c>
      <c r="Q489" s="23">
        <v>485</v>
      </c>
      <c r="R489" s="23">
        <f>IFERROR(VLOOKUP($R$2&amp;Q489,'Tabela auxiliar'!$B:$F,5,FALSE),0)</f>
        <v>0</v>
      </c>
    </row>
    <row r="490" spans="12:18">
      <c r="L490" s="23" t="s">
        <v>864</v>
      </c>
      <c r="N490" s="23">
        <v>486</v>
      </c>
      <c r="O490" s="23">
        <f>IFERROR(VLOOKUP($O$2&amp;N490,'Tabela auxiliar'!$B:$F,4,FALSE),0)</f>
        <v>0</v>
      </c>
      <c r="Q490" s="23">
        <v>486</v>
      </c>
      <c r="R490" s="23">
        <f>IFERROR(VLOOKUP($R$2&amp;Q490,'Tabela auxiliar'!$B:$F,5,FALSE),0)</f>
        <v>0</v>
      </c>
    </row>
    <row r="491" spans="12:18">
      <c r="L491" s="23" t="s">
        <v>865</v>
      </c>
      <c r="N491" s="23">
        <v>487</v>
      </c>
      <c r="O491" s="23">
        <f>IFERROR(VLOOKUP($O$2&amp;N491,'Tabela auxiliar'!$B:$F,4,FALSE),0)</f>
        <v>0</v>
      </c>
      <c r="Q491" s="23">
        <v>487</v>
      </c>
      <c r="R491" s="23">
        <f>IFERROR(VLOOKUP($R$2&amp;Q491,'Tabela auxiliar'!$B:$F,5,FALSE),0)</f>
        <v>0</v>
      </c>
    </row>
    <row r="492" spans="12:18">
      <c r="L492" s="23" t="s">
        <v>866</v>
      </c>
      <c r="N492" s="23">
        <v>488</v>
      </c>
      <c r="O492" s="23">
        <f>IFERROR(VLOOKUP($O$2&amp;N492,'Tabela auxiliar'!$B:$F,4,FALSE),0)</f>
        <v>0</v>
      </c>
      <c r="Q492" s="23">
        <v>488</v>
      </c>
      <c r="R492" s="23">
        <f>IFERROR(VLOOKUP($R$2&amp;Q492,'Tabela auxiliar'!$B:$F,5,FALSE),0)</f>
        <v>0</v>
      </c>
    </row>
    <row r="493" spans="12:18">
      <c r="L493" s="23" t="s">
        <v>867</v>
      </c>
      <c r="N493" s="23">
        <v>489</v>
      </c>
      <c r="O493" s="23">
        <f>IFERROR(VLOOKUP($O$2&amp;N493,'Tabela auxiliar'!$B:$F,4,FALSE),0)</f>
        <v>0</v>
      </c>
      <c r="Q493" s="23">
        <v>489</v>
      </c>
      <c r="R493" s="23">
        <f>IFERROR(VLOOKUP($R$2&amp;Q493,'Tabela auxiliar'!$B:$F,5,FALSE),0)</f>
        <v>0</v>
      </c>
    </row>
    <row r="494" spans="12:18">
      <c r="L494" s="23" t="s">
        <v>868</v>
      </c>
      <c r="N494" s="23">
        <v>490</v>
      </c>
      <c r="O494" s="23">
        <f>IFERROR(VLOOKUP($O$2&amp;N494,'Tabela auxiliar'!$B:$F,4,FALSE),0)</f>
        <v>0</v>
      </c>
      <c r="Q494" s="23">
        <v>490</v>
      </c>
      <c r="R494" s="23">
        <f>IFERROR(VLOOKUP($R$2&amp;Q494,'Tabela auxiliar'!$B:$F,5,FALSE),0)</f>
        <v>0</v>
      </c>
    </row>
    <row r="495" spans="12:18">
      <c r="L495" s="23" t="s">
        <v>869</v>
      </c>
      <c r="N495" s="23">
        <v>491</v>
      </c>
      <c r="O495" s="23">
        <f>IFERROR(VLOOKUP($O$2&amp;N495,'Tabela auxiliar'!$B:$F,4,FALSE),0)</f>
        <v>0</v>
      </c>
      <c r="Q495" s="23">
        <v>491</v>
      </c>
      <c r="R495" s="23">
        <f>IFERROR(VLOOKUP($R$2&amp;Q495,'Tabela auxiliar'!$B:$F,5,FALSE),0)</f>
        <v>0</v>
      </c>
    </row>
    <row r="496" spans="12:18">
      <c r="L496" s="23" t="s">
        <v>870</v>
      </c>
      <c r="N496" s="23">
        <v>492</v>
      </c>
      <c r="O496" s="23">
        <f>IFERROR(VLOOKUP($O$2&amp;N496,'Tabela auxiliar'!$B:$F,4,FALSE),0)</f>
        <v>0</v>
      </c>
      <c r="Q496" s="23">
        <v>492</v>
      </c>
      <c r="R496" s="23">
        <f>IFERROR(VLOOKUP($R$2&amp;Q496,'Tabela auxiliar'!$B:$F,5,FALSE),0)</f>
        <v>0</v>
      </c>
    </row>
    <row r="497" spans="12:18">
      <c r="L497" s="23" t="s">
        <v>871</v>
      </c>
      <c r="N497" s="23">
        <v>493</v>
      </c>
      <c r="O497" s="23">
        <f>IFERROR(VLOOKUP($O$2&amp;N497,'Tabela auxiliar'!$B:$F,4,FALSE),0)</f>
        <v>0</v>
      </c>
      <c r="Q497" s="23">
        <v>493</v>
      </c>
      <c r="R497" s="23">
        <f>IFERROR(VLOOKUP($R$2&amp;Q497,'Tabela auxiliar'!$B:$F,5,FALSE),0)</f>
        <v>0</v>
      </c>
    </row>
    <row r="498" spans="12:18">
      <c r="L498" s="23" t="s">
        <v>872</v>
      </c>
      <c r="N498" s="23">
        <v>494</v>
      </c>
      <c r="O498" s="23">
        <f>IFERROR(VLOOKUP($O$2&amp;N498,'Tabela auxiliar'!$B:$F,4,FALSE),0)</f>
        <v>0</v>
      </c>
      <c r="Q498" s="23">
        <v>494</v>
      </c>
      <c r="R498" s="23">
        <f>IFERROR(VLOOKUP($R$2&amp;Q498,'Tabela auxiliar'!$B:$F,5,FALSE),0)</f>
        <v>0</v>
      </c>
    </row>
    <row r="499" spans="12:18">
      <c r="L499" s="23" t="s">
        <v>873</v>
      </c>
      <c r="N499" s="23">
        <v>495</v>
      </c>
      <c r="O499" s="23">
        <f>IFERROR(VLOOKUP($O$2&amp;N499,'Tabela auxiliar'!$B:$F,4,FALSE),0)</f>
        <v>0</v>
      </c>
      <c r="Q499" s="23">
        <v>495</v>
      </c>
      <c r="R499" s="23">
        <f>IFERROR(VLOOKUP($R$2&amp;Q499,'Tabela auxiliar'!$B:$F,5,FALSE),0)</f>
        <v>0</v>
      </c>
    </row>
    <row r="500" spans="12:18">
      <c r="L500" s="23" t="s">
        <v>874</v>
      </c>
      <c r="N500" s="23">
        <v>496</v>
      </c>
      <c r="O500" s="23">
        <f>IFERROR(VLOOKUP($O$2&amp;N500,'Tabela auxiliar'!$B:$F,4,FALSE),0)</f>
        <v>0</v>
      </c>
      <c r="Q500" s="23">
        <v>496</v>
      </c>
      <c r="R500" s="23">
        <f>IFERROR(VLOOKUP($R$2&amp;Q500,'Tabela auxiliar'!$B:$F,5,FALSE),0)</f>
        <v>0</v>
      </c>
    </row>
    <row r="501" spans="12:18">
      <c r="L501" s="23" t="s">
        <v>875</v>
      </c>
      <c r="N501" s="23">
        <v>497</v>
      </c>
      <c r="O501" s="23">
        <f>IFERROR(VLOOKUP($O$2&amp;N501,'Tabela auxiliar'!$B:$F,4,FALSE),0)</f>
        <v>0</v>
      </c>
      <c r="Q501" s="23">
        <v>497</v>
      </c>
      <c r="R501" s="23">
        <f>IFERROR(VLOOKUP($R$2&amp;Q501,'Tabela auxiliar'!$B:$F,5,FALSE),0)</f>
        <v>0</v>
      </c>
    </row>
    <row r="502" spans="12:18">
      <c r="L502" s="23" t="s">
        <v>876</v>
      </c>
      <c r="N502" s="23">
        <v>498</v>
      </c>
      <c r="O502" s="23">
        <f>IFERROR(VLOOKUP($O$2&amp;N502,'Tabela auxiliar'!$B:$F,4,FALSE),0)</f>
        <v>0</v>
      </c>
      <c r="Q502" s="23">
        <v>498</v>
      </c>
      <c r="R502" s="23">
        <f>IFERROR(VLOOKUP($R$2&amp;Q502,'Tabela auxiliar'!$B:$F,5,FALSE),0)</f>
        <v>0</v>
      </c>
    </row>
    <row r="503" spans="12:18">
      <c r="L503" s="23" t="s">
        <v>877</v>
      </c>
      <c r="N503" s="23">
        <v>499</v>
      </c>
      <c r="O503" s="23">
        <f>IFERROR(VLOOKUP($O$2&amp;N503,'Tabela auxiliar'!$B:$F,4,FALSE),0)</f>
        <v>0</v>
      </c>
      <c r="Q503" s="23">
        <v>499</v>
      </c>
      <c r="R503" s="23">
        <f>IFERROR(VLOOKUP($R$2&amp;Q503,'Tabela auxiliar'!$B:$F,5,FALSE),0)</f>
        <v>0</v>
      </c>
    </row>
    <row r="504" spans="12:18">
      <c r="L504" s="23" t="s">
        <v>878</v>
      </c>
      <c r="N504" s="23">
        <v>500</v>
      </c>
      <c r="O504" s="23">
        <f>IFERROR(VLOOKUP($O$2&amp;N504,'Tabela auxiliar'!$B:$F,4,FALSE),0)</f>
        <v>0</v>
      </c>
      <c r="Q504" s="23">
        <v>500</v>
      </c>
      <c r="R504" s="23">
        <f>IFERROR(VLOOKUP($R$2&amp;Q504,'Tabela auxiliar'!$B:$F,5,FALSE),0)</f>
        <v>0</v>
      </c>
    </row>
    <row r="505" spans="12:18">
      <c r="L505" s="23" t="s">
        <v>879</v>
      </c>
      <c r="N505" s="23">
        <v>501</v>
      </c>
      <c r="O505" s="23">
        <f>IFERROR(VLOOKUP($O$2&amp;N505,'Tabela auxiliar'!$B:$F,4,FALSE),0)</f>
        <v>0</v>
      </c>
      <c r="Q505" s="23">
        <v>501</v>
      </c>
      <c r="R505" s="23">
        <f>IFERROR(VLOOKUP($R$2&amp;Q505,'Tabela auxiliar'!$B:$F,5,FALSE),0)</f>
        <v>0</v>
      </c>
    </row>
    <row r="506" spans="12:18">
      <c r="L506" s="23" t="s">
        <v>880</v>
      </c>
      <c r="N506" s="23">
        <v>502</v>
      </c>
      <c r="O506" s="23">
        <f>IFERROR(VLOOKUP($O$2&amp;N506,'Tabela auxiliar'!$B:$F,4,FALSE),0)</f>
        <v>0</v>
      </c>
      <c r="Q506" s="23">
        <v>502</v>
      </c>
      <c r="R506" s="23">
        <f>IFERROR(VLOOKUP($R$2&amp;Q506,'Tabela auxiliar'!$B:$F,5,FALSE),0)</f>
        <v>0</v>
      </c>
    </row>
    <row r="507" spans="12:18">
      <c r="L507" s="23" t="s">
        <v>881</v>
      </c>
      <c r="N507" s="23">
        <v>503</v>
      </c>
      <c r="O507" s="23">
        <f>IFERROR(VLOOKUP($O$2&amp;N507,'Tabela auxiliar'!$B:$F,4,FALSE),0)</f>
        <v>0</v>
      </c>
      <c r="Q507" s="23">
        <v>503</v>
      </c>
      <c r="R507" s="23">
        <f>IFERROR(VLOOKUP($R$2&amp;Q507,'Tabela auxiliar'!$B:$F,5,FALSE),0)</f>
        <v>0</v>
      </c>
    </row>
    <row r="508" spans="12:18">
      <c r="L508" s="23" t="s">
        <v>882</v>
      </c>
      <c r="N508" s="23">
        <v>504</v>
      </c>
      <c r="O508" s="23">
        <f>IFERROR(VLOOKUP($O$2&amp;N508,'Tabela auxiliar'!$B:$F,4,FALSE),0)</f>
        <v>0</v>
      </c>
      <c r="Q508" s="23">
        <v>504</v>
      </c>
      <c r="R508" s="23">
        <f>IFERROR(VLOOKUP($R$2&amp;Q508,'Tabela auxiliar'!$B:$F,5,FALSE),0)</f>
        <v>0</v>
      </c>
    </row>
    <row r="509" spans="12:18">
      <c r="L509" s="23" t="s">
        <v>882</v>
      </c>
      <c r="N509" s="23">
        <v>505</v>
      </c>
      <c r="O509" s="23">
        <f>IFERROR(VLOOKUP($O$2&amp;N509,'Tabela auxiliar'!$B:$F,4,FALSE),0)</f>
        <v>0</v>
      </c>
      <c r="Q509" s="23">
        <v>505</v>
      </c>
      <c r="R509" s="23">
        <f>IFERROR(VLOOKUP($R$2&amp;Q509,'Tabela auxiliar'!$B:$F,5,FALSE),0)</f>
        <v>0</v>
      </c>
    </row>
    <row r="510" spans="12:18">
      <c r="L510" s="23" t="s">
        <v>883</v>
      </c>
      <c r="N510" s="23">
        <v>506</v>
      </c>
      <c r="O510" s="23">
        <f>IFERROR(VLOOKUP($O$2&amp;N510,'Tabela auxiliar'!$B:$F,4,FALSE),0)</f>
        <v>0</v>
      </c>
      <c r="Q510" s="23">
        <v>506</v>
      </c>
      <c r="R510" s="23">
        <f>IFERROR(VLOOKUP($R$2&amp;Q510,'Tabela auxiliar'!$B:$F,5,FALSE),0)</f>
        <v>0</v>
      </c>
    </row>
    <row r="511" spans="12:18">
      <c r="L511" s="23" t="s">
        <v>884</v>
      </c>
      <c r="N511" s="23">
        <v>507</v>
      </c>
      <c r="O511" s="23">
        <f>IFERROR(VLOOKUP($O$2&amp;N511,'Tabela auxiliar'!$B:$F,4,FALSE),0)</f>
        <v>0</v>
      </c>
      <c r="Q511" s="23">
        <v>507</v>
      </c>
      <c r="R511" s="23">
        <f>IFERROR(VLOOKUP($R$2&amp;Q511,'Tabela auxiliar'!$B:$F,5,FALSE),0)</f>
        <v>0</v>
      </c>
    </row>
    <row r="512" spans="12:18">
      <c r="L512" s="23" t="s">
        <v>885</v>
      </c>
      <c r="N512" s="23">
        <v>508</v>
      </c>
      <c r="O512" s="23">
        <f>IFERROR(VLOOKUP($O$2&amp;N512,'Tabela auxiliar'!$B:$F,4,FALSE),0)</f>
        <v>0</v>
      </c>
      <c r="Q512" s="23">
        <v>508</v>
      </c>
      <c r="R512" s="23">
        <f>IFERROR(VLOOKUP($R$2&amp;Q512,'Tabela auxiliar'!$B:$F,5,FALSE),0)</f>
        <v>0</v>
      </c>
    </row>
    <row r="513" spans="12:18">
      <c r="L513" s="23" t="s">
        <v>886</v>
      </c>
      <c r="N513" s="23">
        <v>509</v>
      </c>
      <c r="O513" s="23">
        <f>IFERROR(VLOOKUP($O$2&amp;N513,'Tabela auxiliar'!$B:$F,4,FALSE),0)</f>
        <v>0</v>
      </c>
      <c r="Q513" s="23">
        <v>509</v>
      </c>
      <c r="R513" s="23">
        <f>IFERROR(VLOOKUP($R$2&amp;Q513,'Tabela auxiliar'!$B:$F,5,FALSE),0)</f>
        <v>0</v>
      </c>
    </row>
    <row r="514" spans="12:18">
      <c r="L514" s="23" t="s">
        <v>887</v>
      </c>
      <c r="N514" s="23">
        <v>510</v>
      </c>
      <c r="O514" s="23">
        <f>IFERROR(VLOOKUP($O$2&amp;N514,'Tabela auxiliar'!$B:$F,4,FALSE),0)</f>
        <v>0</v>
      </c>
      <c r="Q514" s="23">
        <v>510</v>
      </c>
      <c r="R514" s="23">
        <f>IFERROR(VLOOKUP($R$2&amp;Q514,'Tabela auxiliar'!$B:$F,5,FALSE),0)</f>
        <v>0</v>
      </c>
    </row>
    <row r="515" spans="12:18">
      <c r="L515" s="23" t="s">
        <v>888</v>
      </c>
      <c r="N515" s="23">
        <v>511</v>
      </c>
      <c r="O515" s="23">
        <f>IFERROR(VLOOKUP($O$2&amp;N515,'Tabela auxiliar'!$B:$F,4,FALSE),0)</f>
        <v>0</v>
      </c>
      <c r="Q515" s="23">
        <v>511</v>
      </c>
      <c r="R515" s="23">
        <f>IFERROR(VLOOKUP($R$2&amp;Q515,'Tabela auxiliar'!$B:$F,5,FALSE),0)</f>
        <v>0</v>
      </c>
    </row>
    <row r="516" spans="12:18">
      <c r="L516" s="23" t="s">
        <v>889</v>
      </c>
      <c r="N516" s="23">
        <v>512</v>
      </c>
      <c r="O516" s="23">
        <f>IFERROR(VLOOKUP($O$2&amp;N516,'Tabela auxiliar'!$B:$F,4,FALSE),0)</f>
        <v>0</v>
      </c>
      <c r="Q516" s="23">
        <v>512</v>
      </c>
      <c r="R516" s="23">
        <f>IFERROR(VLOOKUP($R$2&amp;Q516,'Tabela auxiliar'!$B:$F,5,FALSE),0)</f>
        <v>0</v>
      </c>
    </row>
    <row r="517" spans="12:18">
      <c r="L517" s="23" t="s">
        <v>889</v>
      </c>
      <c r="N517" s="23">
        <v>513</v>
      </c>
      <c r="O517" s="23">
        <f>IFERROR(VLOOKUP($O$2&amp;N517,'Tabela auxiliar'!$B:$F,4,FALSE),0)</f>
        <v>0</v>
      </c>
      <c r="Q517" s="23">
        <v>513</v>
      </c>
      <c r="R517" s="23">
        <f>IFERROR(VLOOKUP($R$2&amp;Q517,'Tabela auxiliar'!$B:$F,5,FALSE),0)</f>
        <v>0</v>
      </c>
    </row>
    <row r="518" spans="12:18">
      <c r="L518" s="23" t="s">
        <v>890</v>
      </c>
      <c r="N518" s="23">
        <v>514</v>
      </c>
      <c r="O518" s="23">
        <f>IFERROR(VLOOKUP($O$2&amp;N518,'Tabela auxiliar'!$B:$F,4,FALSE),0)</f>
        <v>0</v>
      </c>
      <c r="Q518" s="23">
        <v>514</v>
      </c>
      <c r="R518" s="23">
        <f>IFERROR(VLOOKUP($R$2&amp;Q518,'Tabela auxiliar'!$B:$F,5,FALSE),0)</f>
        <v>0</v>
      </c>
    </row>
    <row r="519" spans="12:18">
      <c r="L519" s="23" t="s">
        <v>891</v>
      </c>
      <c r="N519" s="23">
        <v>515</v>
      </c>
      <c r="O519" s="23">
        <f>IFERROR(VLOOKUP($O$2&amp;N519,'Tabela auxiliar'!$B:$F,4,FALSE),0)</f>
        <v>0</v>
      </c>
      <c r="Q519" s="23">
        <v>515</v>
      </c>
      <c r="R519" s="23">
        <f>IFERROR(VLOOKUP($R$2&amp;Q519,'Tabela auxiliar'!$B:$F,5,FALSE),0)</f>
        <v>0</v>
      </c>
    </row>
    <row r="520" spans="12:18">
      <c r="L520" s="23" t="s">
        <v>892</v>
      </c>
      <c r="N520" s="23">
        <v>516</v>
      </c>
      <c r="O520" s="23">
        <f>IFERROR(VLOOKUP($O$2&amp;N520,'Tabela auxiliar'!$B:$F,4,FALSE),0)</f>
        <v>0</v>
      </c>
      <c r="Q520" s="23">
        <v>516</v>
      </c>
      <c r="R520" s="23">
        <f>IFERROR(VLOOKUP($R$2&amp;Q520,'Tabela auxiliar'!$B:$F,5,FALSE),0)</f>
        <v>0</v>
      </c>
    </row>
    <row r="521" spans="12:18">
      <c r="L521" s="23" t="s">
        <v>893</v>
      </c>
      <c r="N521" s="23">
        <v>517</v>
      </c>
      <c r="O521" s="23">
        <f>IFERROR(VLOOKUP($O$2&amp;N521,'Tabela auxiliar'!$B:$F,4,FALSE),0)</f>
        <v>0</v>
      </c>
      <c r="Q521" s="23">
        <v>517</v>
      </c>
      <c r="R521" s="23">
        <f>IFERROR(VLOOKUP($R$2&amp;Q521,'Tabela auxiliar'!$B:$F,5,FALSE),0)</f>
        <v>0</v>
      </c>
    </row>
    <row r="522" spans="12:18">
      <c r="L522" s="23" t="s">
        <v>210</v>
      </c>
      <c r="N522" s="23">
        <v>518</v>
      </c>
      <c r="O522" s="23">
        <f>IFERROR(VLOOKUP($O$2&amp;N522,'Tabela auxiliar'!$B:$F,4,FALSE),0)</f>
        <v>0</v>
      </c>
      <c r="Q522" s="23">
        <v>518</v>
      </c>
      <c r="R522" s="23">
        <f>IFERROR(VLOOKUP($R$2&amp;Q522,'Tabela auxiliar'!$B:$F,5,FALSE),0)</f>
        <v>0</v>
      </c>
    </row>
    <row r="523" spans="12:18">
      <c r="L523" s="23" t="s">
        <v>894</v>
      </c>
      <c r="N523" s="23">
        <v>519</v>
      </c>
      <c r="O523" s="23">
        <f>IFERROR(VLOOKUP($O$2&amp;N523,'Tabela auxiliar'!$B:$F,4,FALSE),0)</f>
        <v>0</v>
      </c>
      <c r="Q523" s="23">
        <v>519</v>
      </c>
      <c r="R523" s="23">
        <f>IFERROR(VLOOKUP($R$2&amp;Q523,'Tabela auxiliar'!$B:$F,5,FALSE),0)</f>
        <v>0</v>
      </c>
    </row>
    <row r="524" spans="12:18">
      <c r="L524" s="23" t="s">
        <v>895</v>
      </c>
      <c r="N524" s="23">
        <v>520</v>
      </c>
      <c r="O524" s="23">
        <f>IFERROR(VLOOKUP($O$2&amp;N524,'Tabela auxiliar'!$B:$F,4,FALSE),0)</f>
        <v>0</v>
      </c>
      <c r="Q524" s="23">
        <v>520</v>
      </c>
      <c r="R524" s="23">
        <f>IFERROR(VLOOKUP($R$2&amp;Q524,'Tabela auxiliar'!$B:$F,5,FALSE),0)</f>
        <v>0</v>
      </c>
    </row>
    <row r="525" spans="12:18">
      <c r="L525" s="23" t="s">
        <v>896</v>
      </c>
      <c r="N525" s="23">
        <v>521</v>
      </c>
      <c r="O525" s="23">
        <f>IFERROR(VLOOKUP($O$2&amp;N525,'Tabela auxiliar'!$B:$F,4,FALSE),0)</f>
        <v>0</v>
      </c>
      <c r="Q525" s="23">
        <v>521</v>
      </c>
      <c r="R525" s="23">
        <f>IFERROR(VLOOKUP($R$2&amp;Q525,'Tabela auxiliar'!$B:$F,5,FALSE),0)</f>
        <v>0</v>
      </c>
    </row>
    <row r="526" spans="12:18">
      <c r="L526" s="23" t="s">
        <v>897</v>
      </c>
      <c r="N526" s="23">
        <v>522</v>
      </c>
      <c r="O526" s="23">
        <f>IFERROR(VLOOKUP($O$2&amp;N526,'Tabela auxiliar'!$B:$F,4,FALSE),0)</f>
        <v>0</v>
      </c>
      <c r="Q526" s="23">
        <v>522</v>
      </c>
      <c r="R526" s="23">
        <f>IFERROR(VLOOKUP($R$2&amp;Q526,'Tabela auxiliar'!$B:$F,5,FALSE),0)</f>
        <v>0</v>
      </c>
    </row>
    <row r="527" spans="12:18">
      <c r="L527" s="23" t="s">
        <v>898</v>
      </c>
      <c r="N527" s="23">
        <v>523</v>
      </c>
      <c r="O527" s="23">
        <f>IFERROR(VLOOKUP($O$2&amp;N527,'Tabela auxiliar'!$B:$F,4,FALSE),0)</f>
        <v>0</v>
      </c>
      <c r="Q527" s="23">
        <v>523</v>
      </c>
      <c r="R527" s="23">
        <f>IFERROR(VLOOKUP($R$2&amp;Q527,'Tabela auxiliar'!$B:$F,5,FALSE),0)</f>
        <v>0</v>
      </c>
    </row>
    <row r="528" spans="12:18">
      <c r="L528" s="23" t="s">
        <v>899</v>
      </c>
      <c r="N528" s="23">
        <v>524</v>
      </c>
      <c r="O528" s="23">
        <f>IFERROR(VLOOKUP($O$2&amp;N528,'Tabela auxiliar'!$B:$F,4,FALSE),0)</f>
        <v>0</v>
      </c>
      <c r="Q528" s="23">
        <v>524</v>
      </c>
      <c r="R528" s="23">
        <f>IFERROR(VLOOKUP($R$2&amp;Q528,'Tabela auxiliar'!$B:$F,5,FALSE),0)</f>
        <v>0</v>
      </c>
    </row>
    <row r="529" spans="12:18">
      <c r="L529" s="23" t="s">
        <v>900</v>
      </c>
      <c r="N529" s="23">
        <v>525</v>
      </c>
      <c r="O529" s="23">
        <f>IFERROR(VLOOKUP($O$2&amp;N529,'Tabela auxiliar'!$B:$F,4,FALSE),0)</f>
        <v>0</v>
      </c>
      <c r="Q529" s="23">
        <v>525</v>
      </c>
      <c r="R529" s="23">
        <f>IFERROR(VLOOKUP($R$2&amp;Q529,'Tabela auxiliar'!$B:$F,5,FALSE),0)</f>
        <v>0</v>
      </c>
    </row>
    <row r="530" spans="12:18">
      <c r="L530" s="23" t="s">
        <v>901</v>
      </c>
      <c r="N530" s="23">
        <v>526</v>
      </c>
      <c r="O530" s="23">
        <f>IFERROR(VLOOKUP($O$2&amp;N530,'Tabela auxiliar'!$B:$F,4,FALSE),0)</f>
        <v>0</v>
      </c>
      <c r="Q530" s="23">
        <v>526</v>
      </c>
      <c r="R530" s="23">
        <f>IFERROR(VLOOKUP($R$2&amp;Q530,'Tabela auxiliar'!$B:$F,5,FALSE),0)</f>
        <v>0</v>
      </c>
    </row>
    <row r="531" spans="12:18">
      <c r="L531" s="23" t="s">
        <v>901</v>
      </c>
      <c r="N531" s="23">
        <v>527</v>
      </c>
      <c r="O531" s="23">
        <f>IFERROR(VLOOKUP($O$2&amp;N531,'Tabela auxiliar'!$B:$F,4,FALSE),0)</f>
        <v>0</v>
      </c>
      <c r="Q531" s="23">
        <v>527</v>
      </c>
      <c r="R531" s="23">
        <f>IFERROR(VLOOKUP($R$2&amp;Q531,'Tabela auxiliar'!$B:$F,5,FALSE),0)</f>
        <v>0</v>
      </c>
    </row>
    <row r="532" spans="12:18">
      <c r="L532" s="23" t="s">
        <v>901</v>
      </c>
      <c r="N532" s="23">
        <v>528</v>
      </c>
      <c r="O532" s="23">
        <f>IFERROR(VLOOKUP($O$2&amp;N532,'Tabela auxiliar'!$B:$F,4,FALSE),0)</f>
        <v>0</v>
      </c>
      <c r="Q532" s="23">
        <v>528</v>
      </c>
      <c r="R532" s="23">
        <f>IFERROR(VLOOKUP($R$2&amp;Q532,'Tabela auxiliar'!$B:$F,5,FALSE),0)</f>
        <v>0</v>
      </c>
    </row>
    <row r="533" spans="12:18">
      <c r="L533" s="23" t="s">
        <v>902</v>
      </c>
      <c r="N533" s="23">
        <v>529</v>
      </c>
      <c r="O533" s="23">
        <f>IFERROR(VLOOKUP($O$2&amp;N533,'Tabela auxiliar'!$B:$F,4,FALSE),0)</f>
        <v>0</v>
      </c>
      <c r="Q533" s="23">
        <v>529</v>
      </c>
      <c r="R533" s="23">
        <f>IFERROR(VLOOKUP($R$2&amp;Q533,'Tabela auxiliar'!$B:$F,5,FALSE),0)</f>
        <v>0</v>
      </c>
    </row>
    <row r="534" spans="12:18">
      <c r="L534" s="23" t="s">
        <v>903</v>
      </c>
      <c r="N534" s="23">
        <v>530</v>
      </c>
      <c r="O534" s="23">
        <f>IFERROR(VLOOKUP($O$2&amp;N534,'Tabela auxiliar'!$B:$F,4,FALSE),0)</f>
        <v>0</v>
      </c>
      <c r="Q534" s="23">
        <v>530</v>
      </c>
      <c r="R534" s="23">
        <f>IFERROR(VLOOKUP($R$2&amp;Q534,'Tabela auxiliar'!$B:$F,5,FALSE),0)</f>
        <v>0</v>
      </c>
    </row>
    <row r="535" spans="12:18">
      <c r="L535" s="23" t="s">
        <v>904</v>
      </c>
      <c r="N535" s="23">
        <v>531</v>
      </c>
      <c r="O535" s="23">
        <f>IFERROR(VLOOKUP($O$2&amp;N535,'Tabela auxiliar'!$B:$F,4,FALSE),0)</f>
        <v>0</v>
      </c>
      <c r="Q535" s="23">
        <v>531</v>
      </c>
      <c r="R535" s="23">
        <f>IFERROR(VLOOKUP($R$2&amp;Q535,'Tabela auxiliar'!$B:$F,5,FALSE),0)</f>
        <v>0</v>
      </c>
    </row>
    <row r="536" spans="12:18">
      <c r="L536" s="23" t="s">
        <v>905</v>
      </c>
      <c r="N536" s="23">
        <v>532</v>
      </c>
      <c r="O536" s="23">
        <f>IFERROR(VLOOKUP($O$2&amp;N536,'Tabela auxiliar'!$B:$F,4,FALSE),0)</f>
        <v>0</v>
      </c>
      <c r="Q536" s="23">
        <v>532</v>
      </c>
      <c r="R536" s="23">
        <f>IFERROR(VLOOKUP($R$2&amp;Q536,'Tabela auxiliar'!$B:$F,5,FALSE),0)</f>
        <v>0</v>
      </c>
    </row>
    <row r="537" spans="12:18">
      <c r="L537" s="23" t="s">
        <v>906</v>
      </c>
      <c r="N537" s="23">
        <v>533</v>
      </c>
      <c r="O537" s="23">
        <f>IFERROR(VLOOKUP($O$2&amp;N537,'Tabela auxiliar'!$B:$F,4,FALSE),0)</f>
        <v>0</v>
      </c>
      <c r="Q537" s="23">
        <v>533</v>
      </c>
      <c r="R537" s="23">
        <f>IFERROR(VLOOKUP($R$2&amp;Q537,'Tabela auxiliar'!$B:$F,5,FALSE),0)</f>
        <v>0</v>
      </c>
    </row>
    <row r="538" spans="12:18">
      <c r="L538" s="23" t="s">
        <v>907</v>
      </c>
      <c r="N538" s="23">
        <v>534</v>
      </c>
      <c r="O538" s="23">
        <f>IFERROR(VLOOKUP($O$2&amp;N538,'Tabela auxiliar'!$B:$F,4,FALSE),0)</f>
        <v>0</v>
      </c>
      <c r="Q538" s="23">
        <v>534</v>
      </c>
      <c r="R538" s="23">
        <f>IFERROR(VLOOKUP($R$2&amp;Q538,'Tabela auxiliar'!$B:$F,5,FALSE),0)</f>
        <v>0</v>
      </c>
    </row>
    <row r="539" spans="12:18">
      <c r="L539" s="23" t="s">
        <v>908</v>
      </c>
      <c r="N539" s="23">
        <v>535</v>
      </c>
      <c r="O539" s="23">
        <f>IFERROR(VLOOKUP($O$2&amp;N539,'Tabela auxiliar'!$B:$F,4,FALSE),0)</f>
        <v>0</v>
      </c>
      <c r="Q539" s="23">
        <v>535</v>
      </c>
      <c r="R539" s="23">
        <f>IFERROR(VLOOKUP($R$2&amp;Q539,'Tabela auxiliar'!$B:$F,5,FALSE),0)</f>
        <v>0</v>
      </c>
    </row>
    <row r="540" spans="12:18">
      <c r="L540" s="23" t="s">
        <v>909</v>
      </c>
      <c r="N540" s="23">
        <v>536</v>
      </c>
      <c r="O540" s="23">
        <f>IFERROR(VLOOKUP($O$2&amp;N540,'Tabela auxiliar'!$B:$F,4,FALSE),0)</f>
        <v>0</v>
      </c>
      <c r="Q540" s="23">
        <v>536</v>
      </c>
      <c r="R540" s="23">
        <f>IFERROR(VLOOKUP($R$2&amp;Q540,'Tabela auxiliar'!$B:$F,5,FALSE),0)</f>
        <v>0</v>
      </c>
    </row>
    <row r="541" spans="12:18">
      <c r="L541" s="23" t="s">
        <v>910</v>
      </c>
      <c r="N541" s="23">
        <v>537</v>
      </c>
      <c r="O541" s="23">
        <f>IFERROR(VLOOKUP($O$2&amp;N541,'Tabela auxiliar'!$B:$F,4,FALSE),0)</f>
        <v>0</v>
      </c>
      <c r="Q541" s="23">
        <v>537</v>
      </c>
      <c r="R541" s="23">
        <f>IFERROR(VLOOKUP($R$2&amp;Q541,'Tabela auxiliar'!$B:$F,5,FALSE),0)</f>
        <v>0</v>
      </c>
    </row>
    <row r="542" spans="12:18">
      <c r="L542" s="23" t="s">
        <v>911</v>
      </c>
      <c r="N542" s="23">
        <v>538</v>
      </c>
      <c r="O542" s="23">
        <f>IFERROR(VLOOKUP($O$2&amp;N542,'Tabela auxiliar'!$B:$F,4,FALSE),0)</f>
        <v>0</v>
      </c>
      <c r="Q542" s="23">
        <v>538</v>
      </c>
      <c r="R542" s="23">
        <f>IFERROR(VLOOKUP($R$2&amp;Q542,'Tabela auxiliar'!$B:$F,5,FALSE),0)</f>
        <v>0</v>
      </c>
    </row>
    <row r="543" spans="12:18">
      <c r="L543" s="23" t="s">
        <v>912</v>
      </c>
      <c r="N543" s="23">
        <v>539</v>
      </c>
      <c r="O543" s="23">
        <f>IFERROR(VLOOKUP($O$2&amp;N543,'Tabela auxiliar'!$B:$F,4,FALSE),0)</f>
        <v>0</v>
      </c>
      <c r="Q543" s="23">
        <v>539</v>
      </c>
      <c r="R543" s="23">
        <f>IFERROR(VLOOKUP($R$2&amp;Q543,'Tabela auxiliar'!$B:$F,5,FALSE),0)</f>
        <v>0</v>
      </c>
    </row>
    <row r="544" spans="12:18">
      <c r="L544" s="23" t="s">
        <v>913</v>
      </c>
      <c r="N544" s="23">
        <v>540</v>
      </c>
      <c r="O544" s="23">
        <f>IFERROR(VLOOKUP($O$2&amp;N544,'Tabela auxiliar'!$B:$F,4,FALSE),0)</f>
        <v>0</v>
      </c>
      <c r="Q544" s="23">
        <v>540</v>
      </c>
      <c r="R544" s="23">
        <f>IFERROR(VLOOKUP($R$2&amp;Q544,'Tabela auxiliar'!$B:$F,5,FALSE),0)</f>
        <v>0</v>
      </c>
    </row>
    <row r="545" spans="12:12">
      <c r="L545" s="23" t="s">
        <v>914</v>
      </c>
    </row>
    <row r="546" spans="12:12">
      <c r="L546" s="23" t="s">
        <v>915</v>
      </c>
    </row>
    <row r="547" spans="12:12">
      <c r="L547" s="23" t="s">
        <v>916</v>
      </c>
    </row>
    <row r="548" spans="12:12">
      <c r="L548" s="23" t="s">
        <v>917</v>
      </c>
    </row>
    <row r="549" spans="12:12">
      <c r="L549" s="23" t="s">
        <v>918</v>
      </c>
    </row>
    <row r="550" spans="12:12">
      <c r="L550" s="23" t="s">
        <v>919</v>
      </c>
    </row>
    <row r="551" spans="12:12">
      <c r="L551" s="23" t="s">
        <v>920</v>
      </c>
    </row>
    <row r="552" spans="12:12">
      <c r="L552" s="23" t="s">
        <v>921</v>
      </c>
    </row>
    <row r="553" spans="12:12">
      <c r="L553" s="23" t="s">
        <v>922</v>
      </c>
    </row>
    <row r="554" spans="12:12">
      <c r="L554" s="23" t="s">
        <v>923</v>
      </c>
    </row>
    <row r="555" spans="12:12">
      <c r="L555" s="23" t="s">
        <v>924</v>
      </c>
    </row>
    <row r="556" spans="12:12">
      <c r="L556" s="23" t="s">
        <v>925</v>
      </c>
    </row>
    <row r="557" spans="12:12">
      <c r="L557" s="23" t="s">
        <v>926</v>
      </c>
    </row>
    <row r="558" spans="12:12">
      <c r="L558" s="23" t="s">
        <v>927</v>
      </c>
    </row>
    <row r="559" spans="12:12">
      <c r="L559" s="23" t="s">
        <v>928</v>
      </c>
    </row>
    <row r="560" spans="12:12">
      <c r="L560" s="23" t="s">
        <v>928</v>
      </c>
    </row>
    <row r="561" spans="12:12">
      <c r="L561" s="23" t="s">
        <v>929</v>
      </c>
    </row>
    <row r="562" spans="12:12">
      <c r="L562" s="23" t="s">
        <v>930</v>
      </c>
    </row>
    <row r="563" spans="12:12">
      <c r="L563" s="23" t="s">
        <v>931</v>
      </c>
    </row>
    <row r="564" spans="12:12">
      <c r="L564" s="23" t="s">
        <v>932</v>
      </c>
    </row>
    <row r="565" spans="12:12">
      <c r="L565" s="23" t="s">
        <v>933</v>
      </c>
    </row>
    <row r="566" spans="12:12">
      <c r="L566" s="23" t="s">
        <v>934</v>
      </c>
    </row>
    <row r="567" spans="12:12">
      <c r="L567" s="23" t="s">
        <v>935</v>
      </c>
    </row>
    <row r="568" spans="12:12">
      <c r="L568" s="23" t="s">
        <v>936</v>
      </c>
    </row>
    <row r="569" spans="12:12">
      <c r="L569" s="23" t="s">
        <v>937</v>
      </c>
    </row>
    <row r="570" spans="12:12">
      <c r="L570" s="23" t="s">
        <v>938</v>
      </c>
    </row>
    <row r="571" spans="12:12">
      <c r="L571" s="23" t="s">
        <v>939</v>
      </c>
    </row>
    <row r="572" spans="12:12">
      <c r="L572" s="23" t="s">
        <v>940</v>
      </c>
    </row>
    <row r="573" spans="12:12">
      <c r="L573" s="23" t="s">
        <v>941</v>
      </c>
    </row>
    <row r="574" spans="12:12">
      <c r="L574" s="23" t="s">
        <v>942</v>
      </c>
    </row>
    <row r="575" spans="12:12">
      <c r="L575" s="23" t="s">
        <v>943</v>
      </c>
    </row>
    <row r="576" spans="12:12">
      <c r="L576" s="23" t="s">
        <v>944</v>
      </c>
    </row>
    <row r="577" spans="12:12">
      <c r="L577" s="23" t="s">
        <v>945</v>
      </c>
    </row>
    <row r="578" spans="12:12">
      <c r="L578" s="23" t="s">
        <v>946</v>
      </c>
    </row>
    <row r="579" spans="12:12">
      <c r="L579" s="23" t="s">
        <v>947</v>
      </c>
    </row>
    <row r="580" spans="12:12">
      <c r="L580" s="23" t="s">
        <v>948</v>
      </c>
    </row>
    <row r="581" spans="12:12">
      <c r="L581" s="23" t="s">
        <v>949</v>
      </c>
    </row>
    <row r="582" spans="12:12">
      <c r="L582" s="23" t="s">
        <v>950</v>
      </c>
    </row>
    <row r="583" spans="12:12">
      <c r="L583" s="23" t="s">
        <v>951</v>
      </c>
    </row>
    <row r="584" spans="12:12">
      <c r="L584" s="23" t="s">
        <v>952</v>
      </c>
    </row>
    <row r="585" spans="12:12">
      <c r="L585" s="23" t="s">
        <v>953</v>
      </c>
    </row>
    <row r="586" spans="12:12">
      <c r="L586" s="23" t="s">
        <v>954</v>
      </c>
    </row>
    <row r="587" spans="12:12">
      <c r="L587" s="23" t="s">
        <v>955</v>
      </c>
    </row>
    <row r="588" spans="12:12">
      <c r="L588" s="23" t="s">
        <v>955</v>
      </c>
    </row>
    <row r="589" spans="12:12">
      <c r="L589" s="23" t="s">
        <v>956</v>
      </c>
    </row>
    <row r="590" spans="12:12">
      <c r="L590" s="23" t="s">
        <v>957</v>
      </c>
    </row>
    <row r="591" spans="12:12">
      <c r="L591" s="23" t="s">
        <v>958</v>
      </c>
    </row>
    <row r="592" spans="12:12">
      <c r="L592" s="23" t="s">
        <v>959</v>
      </c>
    </row>
    <row r="593" spans="12:12">
      <c r="L593" s="23" t="s">
        <v>960</v>
      </c>
    </row>
    <row r="594" spans="12:12">
      <c r="L594" s="23" t="s">
        <v>961</v>
      </c>
    </row>
    <row r="595" spans="12:12">
      <c r="L595" s="23" t="s">
        <v>962</v>
      </c>
    </row>
    <row r="596" spans="12:12">
      <c r="L596" s="23" t="s">
        <v>963</v>
      </c>
    </row>
    <row r="597" spans="12:12">
      <c r="L597" s="23" t="s">
        <v>964</v>
      </c>
    </row>
    <row r="598" spans="12:12">
      <c r="L598" s="23" t="s">
        <v>965</v>
      </c>
    </row>
    <row r="599" spans="12:12">
      <c r="L599" s="23" t="s">
        <v>965</v>
      </c>
    </row>
    <row r="600" spans="12:12">
      <c r="L600" s="23" t="s">
        <v>966</v>
      </c>
    </row>
    <row r="601" spans="12:12">
      <c r="L601" s="23" t="s">
        <v>967</v>
      </c>
    </row>
    <row r="602" spans="12:12">
      <c r="L602" s="23" t="s">
        <v>968</v>
      </c>
    </row>
    <row r="603" spans="12:12">
      <c r="L603" s="23" t="s">
        <v>969</v>
      </c>
    </row>
    <row r="604" spans="12:12">
      <c r="L604" s="23" t="s">
        <v>970</v>
      </c>
    </row>
    <row r="605" spans="12:12">
      <c r="L605" s="23" t="s">
        <v>971</v>
      </c>
    </row>
    <row r="606" spans="12:12">
      <c r="L606" s="23" t="s">
        <v>972</v>
      </c>
    </row>
    <row r="607" spans="12:12">
      <c r="L607" s="23" t="s">
        <v>973</v>
      </c>
    </row>
    <row r="608" spans="12:12">
      <c r="L608" s="23" t="s">
        <v>974</v>
      </c>
    </row>
    <row r="609" spans="12:12">
      <c r="L609" s="23" t="s">
        <v>975</v>
      </c>
    </row>
    <row r="610" spans="12:12">
      <c r="L610" s="23" t="s">
        <v>976</v>
      </c>
    </row>
    <row r="611" spans="12:12">
      <c r="L611" s="23" t="s">
        <v>977</v>
      </c>
    </row>
    <row r="612" spans="12:12">
      <c r="L612" s="23" t="s">
        <v>978</v>
      </c>
    </row>
    <row r="613" spans="12:12">
      <c r="L613" s="23" t="s">
        <v>979</v>
      </c>
    </row>
    <row r="614" spans="12:12">
      <c r="L614" s="23" t="s">
        <v>980</v>
      </c>
    </row>
    <row r="615" spans="12:12">
      <c r="L615" s="23" t="s">
        <v>981</v>
      </c>
    </row>
    <row r="616" spans="12:12">
      <c r="L616" s="23" t="s">
        <v>982</v>
      </c>
    </row>
    <row r="617" spans="12:12">
      <c r="L617" s="23" t="s">
        <v>983</v>
      </c>
    </row>
    <row r="618" spans="12:12">
      <c r="L618" s="23" t="s">
        <v>984</v>
      </c>
    </row>
    <row r="619" spans="12:12">
      <c r="L619" s="23" t="s">
        <v>985</v>
      </c>
    </row>
    <row r="620" spans="12:12">
      <c r="L620" s="23" t="s">
        <v>986</v>
      </c>
    </row>
    <row r="621" spans="12:12">
      <c r="L621" s="23" t="s">
        <v>987</v>
      </c>
    </row>
    <row r="622" spans="12:12">
      <c r="L622" s="23" t="s">
        <v>988</v>
      </c>
    </row>
    <row r="623" spans="12:12">
      <c r="L623" s="23" t="s">
        <v>989</v>
      </c>
    </row>
    <row r="624" spans="12:12">
      <c r="L624" s="23" t="s">
        <v>990</v>
      </c>
    </row>
    <row r="625" spans="12:12">
      <c r="L625" s="23" t="s">
        <v>991</v>
      </c>
    </row>
    <row r="626" spans="12:12">
      <c r="L626" s="23" t="s">
        <v>992</v>
      </c>
    </row>
    <row r="627" spans="12:12">
      <c r="L627" s="23" t="s">
        <v>993</v>
      </c>
    </row>
    <row r="628" spans="12:12">
      <c r="L628" s="23" t="s">
        <v>993</v>
      </c>
    </row>
    <row r="629" spans="12:12">
      <c r="L629" s="23" t="s">
        <v>994</v>
      </c>
    </row>
    <row r="630" spans="12:12">
      <c r="L630" s="23" t="s">
        <v>995</v>
      </c>
    </row>
    <row r="631" spans="12:12">
      <c r="L631" s="23" t="s">
        <v>996</v>
      </c>
    </row>
    <row r="632" spans="12:12">
      <c r="L632" s="23" t="s">
        <v>996</v>
      </c>
    </row>
    <row r="633" spans="12:12">
      <c r="L633" s="23" t="s">
        <v>997</v>
      </c>
    </row>
    <row r="634" spans="12:12">
      <c r="L634" s="23" t="s">
        <v>998</v>
      </c>
    </row>
    <row r="635" spans="12:12">
      <c r="L635" s="23" t="s">
        <v>999</v>
      </c>
    </row>
    <row r="636" spans="12:12">
      <c r="L636" s="23" t="s">
        <v>1000</v>
      </c>
    </row>
    <row r="637" spans="12:12">
      <c r="L637" s="23" t="s">
        <v>1001</v>
      </c>
    </row>
    <row r="638" spans="12:12">
      <c r="L638" s="23" t="s">
        <v>1002</v>
      </c>
    </row>
    <row r="639" spans="12:12">
      <c r="L639" s="23" t="s">
        <v>228</v>
      </c>
    </row>
    <row r="640" spans="12:12">
      <c r="L640" s="23" t="s">
        <v>1003</v>
      </c>
    </row>
    <row r="641" spans="12:12">
      <c r="L641" s="23" t="s">
        <v>1004</v>
      </c>
    </row>
    <row r="642" spans="12:12">
      <c r="L642" s="23" t="s">
        <v>1005</v>
      </c>
    </row>
    <row r="643" spans="12:12">
      <c r="L643" s="23" t="s">
        <v>1006</v>
      </c>
    </row>
    <row r="644" spans="12:12">
      <c r="L644" s="23" t="s">
        <v>1007</v>
      </c>
    </row>
    <row r="645" spans="12:12">
      <c r="L645" s="23" t="s">
        <v>1008</v>
      </c>
    </row>
    <row r="646" spans="12:12">
      <c r="L646" s="23" t="s">
        <v>1009</v>
      </c>
    </row>
    <row r="647" spans="12:12">
      <c r="L647" s="23" t="s">
        <v>1010</v>
      </c>
    </row>
    <row r="648" spans="12:12">
      <c r="L648" s="23" t="s">
        <v>1011</v>
      </c>
    </row>
    <row r="649" spans="12:12">
      <c r="L649" s="23" t="s">
        <v>1012</v>
      </c>
    </row>
    <row r="650" spans="12:12">
      <c r="L650" s="23" t="s">
        <v>1013</v>
      </c>
    </row>
    <row r="651" spans="12:12">
      <c r="L651" s="23" t="s">
        <v>1014</v>
      </c>
    </row>
    <row r="652" spans="12:12">
      <c r="L652" s="23" t="s">
        <v>1015</v>
      </c>
    </row>
    <row r="653" spans="12:12">
      <c r="L653" s="23" t="s">
        <v>1016</v>
      </c>
    </row>
    <row r="654" spans="12:12">
      <c r="L654" s="23" t="s">
        <v>1017</v>
      </c>
    </row>
    <row r="655" spans="12:12">
      <c r="L655" s="23" t="s">
        <v>1018</v>
      </c>
    </row>
    <row r="656" spans="12:12">
      <c r="L656" s="23" t="s">
        <v>1019</v>
      </c>
    </row>
    <row r="657" spans="12:12">
      <c r="L657" s="23" t="s">
        <v>1020</v>
      </c>
    </row>
    <row r="658" spans="12:12">
      <c r="L658" s="23" t="s">
        <v>1020</v>
      </c>
    </row>
    <row r="659" spans="12:12">
      <c r="L659" s="23" t="s">
        <v>1020</v>
      </c>
    </row>
    <row r="660" spans="12:12">
      <c r="L660" s="23" t="s">
        <v>1020</v>
      </c>
    </row>
    <row r="661" spans="12:12">
      <c r="L661" s="23" t="s">
        <v>1020</v>
      </c>
    </row>
    <row r="662" spans="12:12">
      <c r="L662" s="23" t="s">
        <v>1021</v>
      </c>
    </row>
    <row r="663" spans="12:12">
      <c r="L663" s="23" t="s">
        <v>1022</v>
      </c>
    </row>
    <row r="664" spans="12:12">
      <c r="L664" s="23" t="s">
        <v>1023</v>
      </c>
    </row>
    <row r="665" spans="12:12">
      <c r="L665" s="23" t="s">
        <v>1024</v>
      </c>
    </row>
    <row r="666" spans="12:12">
      <c r="L666" s="23" t="s">
        <v>1025</v>
      </c>
    </row>
    <row r="667" spans="12:12">
      <c r="L667" s="23" t="s">
        <v>1026</v>
      </c>
    </row>
    <row r="668" spans="12:12">
      <c r="L668" s="23" t="s">
        <v>1027</v>
      </c>
    </row>
    <row r="669" spans="12:12">
      <c r="L669" s="23" t="s">
        <v>1028</v>
      </c>
    </row>
    <row r="670" spans="12:12">
      <c r="L670" s="23" t="s">
        <v>1029</v>
      </c>
    </row>
    <row r="671" spans="12:12">
      <c r="L671" s="23" t="s">
        <v>1030</v>
      </c>
    </row>
    <row r="672" spans="12:12">
      <c r="L672" s="23" t="s">
        <v>1031</v>
      </c>
    </row>
    <row r="673" spans="12:12">
      <c r="L673" s="23" t="s">
        <v>1032</v>
      </c>
    </row>
    <row r="674" spans="12:12">
      <c r="L674" s="23" t="s">
        <v>1033</v>
      </c>
    </row>
    <row r="675" spans="12:12">
      <c r="L675" s="23" t="s">
        <v>1034</v>
      </c>
    </row>
    <row r="676" spans="12:12">
      <c r="L676" s="23" t="s">
        <v>1035</v>
      </c>
    </row>
    <row r="677" spans="12:12">
      <c r="L677" s="23" t="s">
        <v>1036</v>
      </c>
    </row>
    <row r="678" spans="12:12">
      <c r="L678" s="23" t="s">
        <v>1037</v>
      </c>
    </row>
    <row r="679" spans="12:12">
      <c r="L679" s="23" t="s">
        <v>1038</v>
      </c>
    </row>
    <row r="680" spans="12:12">
      <c r="L680" s="23" t="s">
        <v>1039</v>
      </c>
    </row>
    <row r="681" spans="12:12">
      <c r="L681" s="23" t="s">
        <v>1040</v>
      </c>
    </row>
    <row r="682" spans="12:12">
      <c r="L682" s="23" t="s">
        <v>1041</v>
      </c>
    </row>
    <row r="683" spans="12:12">
      <c r="L683" s="23" t="s">
        <v>1042</v>
      </c>
    </row>
    <row r="684" spans="12:12">
      <c r="L684" s="23" t="s">
        <v>1043</v>
      </c>
    </row>
    <row r="685" spans="12:12">
      <c r="L685" s="23" t="s">
        <v>1043</v>
      </c>
    </row>
    <row r="686" spans="12:12">
      <c r="L686" s="23" t="s">
        <v>1043</v>
      </c>
    </row>
    <row r="687" spans="12:12">
      <c r="L687" s="23" t="s">
        <v>1044</v>
      </c>
    </row>
    <row r="688" spans="12:12">
      <c r="L688" s="23" t="s">
        <v>1045</v>
      </c>
    </row>
    <row r="689" spans="12:12">
      <c r="L689" s="23" t="s">
        <v>1046</v>
      </c>
    </row>
    <row r="690" spans="12:12">
      <c r="L690" s="23" t="s">
        <v>1047</v>
      </c>
    </row>
    <row r="691" spans="12:12">
      <c r="L691" s="23" t="s">
        <v>1048</v>
      </c>
    </row>
    <row r="692" spans="12:12">
      <c r="L692" s="23" t="s">
        <v>1049</v>
      </c>
    </row>
    <row r="693" spans="12:12">
      <c r="L693" s="23" t="s">
        <v>1050</v>
      </c>
    </row>
    <row r="694" spans="12:12">
      <c r="L694" s="23" t="s">
        <v>1051</v>
      </c>
    </row>
    <row r="695" spans="12:12">
      <c r="L695" s="23" t="s">
        <v>1052</v>
      </c>
    </row>
    <row r="696" spans="12:12">
      <c r="L696" s="23" t="s">
        <v>1053</v>
      </c>
    </row>
    <row r="697" spans="12:12">
      <c r="L697" s="23" t="s">
        <v>1053</v>
      </c>
    </row>
    <row r="698" spans="12:12">
      <c r="L698" s="23" t="s">
        <v>1054</v>
      </c>
    </row>
    <row r="699" spans="12:12">
      <c r="L699" s="23" t="s">
        <v>238</v>
      </c>
    </row>
    <row r="700" spans="12:12">
      <c r="L700" s="23" t="s">
        <v>238</v>
      </c>
    </row>
    <row r="701" spans="12:12">
      <c r="L701" s="23" t="s">
        <v>1055</v>
      </c>
    </row>
    <row r="702" spans="12:12">
      <c r="L702" s="23" t="s">
        <v>1056</v>
      </c>
    </row>
    <row r="703" spans="12:12">
      <c r="L703" s="23" t="s">
        <v>1057</v>
      </c>
    </row>
    <row r="704" spans="12:12">
      <c r="L704" s="23" t="s">
        <v>1058</v>
      </c>
    </row>
    <row r="705" spans="12:12">
      <c r="L705" s="23" t="s">
        <v>1059</v>
      </c>
    </row>
    <row r="706" spans="12:12">
      <c r="L706" s="23" t="s">
        <v>1060</v>
      </c>
    </row>
    <row r="707" spans="12:12">
      <c r="L707" s="23" t="s">
        <v>1061</v>
      </c>
    </row>
    <row r="708" spans="12:12">
      <c r="L708" s="23" t="s">
        <v>1062</v>
      </c>
    </row>
    <row r="709" spans="12:12">
      <c r="L709" s="23" t="s">
        <v>1062</v>
      </c>
    </row>
    <row r="710" spans="12:12">
      <c r="L710" s="23" t="s">
        <v>1062</v>
      </c>
    </row>
    <row r="711" spans="12:12">
      <c r="L711" s="23" t="s">
        <v>1063</v>
      </c>
    </row>
    <row r="712" spans="12:12">
      <c r="L712" s="23" t="s">
        <v>244</v>
      </c>
    </row>
    <row r="713" spans="12:12">
      <c r="L713" s="23" t="s">
        <v>1064</v>
      </c>
    </row>
    <row r="714" spans="12:12">
      <c r="L714" s="23" t="s">
        <v>1065</v>
      </c>
    </row>
    <row r="715" spans="12:12">
      <c r="L715" s="23" t="s">
        <v>246</v>
      </c>
    </row>
    <row r="716" spans="12:12">
      <c r="L716" s="23" t="s">
        <v>1066</v>
      </c>
    </row>
    <row r="717" spans="12:12">
      <c r="L717" s="23" t="s">
        <v>1067</v>
      </c>
    </row>
    <row r="718" spans="12:12">
      <c r="L718" s="23" t="s">
        <v>1068</v>
      </c>
    </row>
    <row r="719" spans="12:12">
      <c r="L719" s="23" t="s">
        <v>1069</v>
      </c>
    </row>
    <row r="720" spans="12:12">
      <c r="L720" s="23" t="s">
        <v>1070</v>
      </c>
    </row>
    <row r="721" spans="12:12">
      <c r="L721" s="23" t="s">
        <v>1071</v>
      </c>
    </row>
    <row r="722" spans="12:12">
      <c r="L722" s="23" t="s">
        <v>1072</v>
      </c>
    </row>
    <row r="723" spans="12:12">
      <c r="L723" s="23" t="s">
        <v>1073</v>
      </c>
    </row>
    <row r="724" spans="12:12">
      <c r="L724" s="23" t="s">
        <v>1074</v>
      </c>
    </row>
    <row r="725" spans="12:12">
      <c r="L725" s="23" t="s">
        <v>1075</v>
      </c>
    </row>
    <row r="726" spans="12:12">
      <c r="L726" s="23" t="s">
        <v>1076</v>
      </c>
    </row>
    <row r="727" spans="12:12">
      <c r="L727" s="23" t="s">
        <v>1077</v>
      </c>
    </row>
    <row r="728" spans="12:12">
      <c r="L728" s="23" t="s">
        <v>1078</v>
      </c>
    </row>
    <row r="729" spans="12:12">
      <c r="L729" s="23" t="s">
        <v>1079</v>
      </c>
    </row>
    <row r="730" spans="12:12">
      <c r="L730" s="23" t="s">
        <v>1080</v>
      </c>
    </row>
    <row r="731" spans="12:12">
      <c r="L731" s="23" t="s">
        <v>1081</v>
      </c>
    </row>
    <row r="732" spans="12:12">
      <c r="L732" s="23" t="s">
        <v>1082</v>
      </c>
    </row>
    <row r="733" spans="12:12">
      <c r="L733" s="23" t="s">
        <v>1083</v>
      </c>
    </row>
    <row r="734" spans="12:12">
      <c r="L734" s="23" t="s">
        <v>1084</v>
      </c>
    </row>
    <row r="735" spans="12:12">
      <c r="L735" s="23" t="s">
        <v>1085</v>
      </c>
    </row>
    <row r="736" spans="12:12">
      <c r="L736" s="23" t="s">
        <v>1086</v>
      </c>
    </row>
    <row r="737" spans="12:12">
      <c r="L737" s="23" t="s">
        <v>1087</v>
      </c>
    </row>
    <row r="738" spans="12:12">
      <c r="L738" s="23" t="s">
        <v>1088</v>
      </c>
    </row>
    <row r="739" spans="12:12">
      <c r="L739" s="23" t="s">
        <v>1089</v>
      </c>
    </row>
    <row r="740" spans="12:12">
      <c r="L740" s="23" t="s">
        <v>1090</v>
      </c>
    </row>
    <row r="741" spans="12:12">
      <c r="L741" s="23" t="s">
        <v>1091</v>
      </c>
    </row>
    <row r="742" spans="12:12">
      <c r="L742" s="23" t="s">
        <v>1092</v>
      </c>
    </row>
    <row r="743" spans="12:12">
      <c r="L743" s="23" t="s">
        <v>1093</v>
      </c>
    </row>
    <row r="744" spans="12:12">
      <c r="L744" s="23" t="s">
        <v>1094</v>
      </c>
    </row>
    <row r="745" spans="12:12">
      <c r="L745" s="23" t="s">
        <v>1095</v>
      </c>
    </row>
    <row r="746" spans="12:12">
      <c r="L746" s="23" t="s">
        <v>1096</v>
      </c>
    </row>
    <row r="747" spans="12:12">
      <c r="L747" s="23" t="s">
        <v>1097</v>
      </c>
    </row>
    <row r="748" spans="12:12">
      <c r="L748" s="23" t="s">
        <v>1098</v>
      </c>
    </row>
    <row r="749" spans="12:12">
      <c r="L749" s="23" t="s">
        <v>1099</v>
      </c>
    </row>
    <row r="750" spans="12:12">
      <c r="L750" s="23" t="s">
        <v>1100</v>
      </c>
    </row>
    <row r="751" spans="12:12">
      <c r="L751" s="23" t="s">
        <v>1101</v>
      </c>
    </row>
    <row r="752" spans="12:12">
      <c r="L752" s="23" t="s">
        <v>1102</v>
      </c>
    </row>
    <row r="753" spans="12:12">
      <c r="L753" s="23" t="s">
        <v>1103</v>
      </c>
    </row>
    <row r="754" spans="12:12">
      <c r="L754" s="23" t="s">
        <v>1104</v>
      </c>
    </row>
    <row r="755" spans="12:12">
      <c r="L755" s="23" t="s">
        <v>1105</v>
      </c>
    </row>
    <row r="756" spans="12:12">
      <c r="L756" s="23" t="s">
        <v>1106</v>
      </c>
    </row>
    <row r="757" spans="12:12">
      <c r="L757" s="23" t="s">
        <v>1107</v>
      </c>
    </row>
    <row r="758" spans="12:12">
      <c r="L758" s="23" t="s">
        <v>1108</v>
      </c>
    </row>
    <row r="759" spans="12:12">
      <c r="L759" s="23" t="s">
        <v>1109</v>
      </c>
    </row>
    <row r="760" spans="12:12">
      <c r="L760" s="23" t="s">
        <v>1110</v>
      </c>
    </row>
    <row r="761" spans="12:12">
      <c r="L761" s="23" t="s">
        <v>1110</v>
      </c>
    </row>
    <row r="762" spans="12:12">
      <c r="L762" s="23" t="s">
        <v>1111</v>
      </c>
    </row>
    <row r="763" spans="12:12">
      <c r="L763" s="23" t="s">
        <v>1112</v>
      </c>
    </row>
    <row r="764" spans="12:12">
      <c r="L764" s="23" t="s">
        <v>1113</v>
      </c>
    </row>
    <row r="765" spans="12:12">
      <c r="L765" s="23" t="s">
        <v>1114</v>
      </c>
    </row>
    <row r="766" spans="12:12">
      <c r="L766" s="23" t="s">
        <v>1115</v>
      </c>
    </row>
    <row r="767" spans="12:12">
      <c r="L767" s="23" t="s">
        <v>1116</v>
      </c>
    </row>
    <row r="768" spans="12:12">
      <c r="L768" s="23" t="s">
        <v>1117</v>
      </c>
    </row>
    <row r="769" spans="12:12">
      <c r="L769" s="23" t="s">
        <v>1118</v>
      </c>
    </row>
    <row r="770" spans="12:12">
      <c r="L770" s="23" t="s">
        <v>1119</v>
      </c>
    </row>
    <row r="771" spans="12:12">
      <c r="L771" s="23" t="s">
        <v>1120</v>
      </c>
    </row>
    <row r="772" spans="12:12">
      <c r="L772" s="23" t="s">
        <v>1121</v>
      </c>
    </row>
    <row r="773" spans="12:12">
      <c r="L773" s="23" t="s">
        <v>1122</v>
      </c>
    </row>
    <row r="774" spans="12:12">
      <c r="L774" s="23" t="s">
        <v>1123</v>
      </c>
    </row>
    <row r="775" spans="12:12">
      <c r="L775" s="23" t="s">
        <v>1124</v>
      </c>
    </row>
    <row r="776" spans="12:12">
      <c r="L776" s="23" t="s">
        <v>1125</v>
      </c>
    </row>
    <row r="777" spans="12:12">
      <c r="L777" s="23" t="s">
        <v>1126</v>
      </c>
    </row>
    <row r="778" spans="12:12">
      <c r="L778" s="23" t="s">
        <v>1127</v>
      </c>
    </row>
    <row r="779" spans="12:12">
      <c r="L779" s="23" t="s">
        <v>1128</v>
      </c>
    </row>
    <row r="780" spans="12:12">
      <c r="L780" s="23" t="s">
        <v>258</v>
      </c>
    </row>
    <row r="781" spans="12:12">
      <c r="L781" s="23" t="s">
        <v>1129</v>
      </c>
    </row>
    <row r="782" spans="12:12">
      <c r="L782" s="23" t="s">
        <v>1130</v>
      </c>
    </row>
    <row r="783" spans="12:12">
      <c r="L783" s="23" t="s">
        <v>1131</v>
      </c>
    </row>
    <row r="784" spans="12:12">
      <c r="L784" s="23" t="s">
        <v>1132</v>
      </c>
    </row>
    <row r="785" spans="12:12">
      <c r="L785" s="23" t="s">
        <v>1133</v>
      </c>
    </row>
    <row r="786" spans="12:12">
      <c r="L786" s="23" t="s">
        <v>1134</v>
      </c>
    </row>
    <row r="787" spans="12:12">
      <c r="L787" s="23" t="s">
        <v>1135</v>
      </c>
    </row>
    <row r="788" spans="12:12">
      <c r="L788" s="23" t="s">
        <v>1136</v>
      </c>
    </row>
    <row r="789" spans="12:12">
      <c r="L789" s="23" t="s">
        <v>1137</v>
      </c>
    </row>
    <row r="790" spans="12:12">
      <c r="L790" s="23" t="s">
        <v>1138</v>
      </c>
    </row>
    <row r="791" spans="12:12">
      <c r="L791" s="23" t="s">
        <v>1139</v>
      </c>
    </row>
    <row r="792" spans="12:12">
      <c r="L792" s="23" t="s">
        <v>1140</v>
      </c>
    </row>
    <row r="793" spans="12:12">
      <c r="L793" s="23" t="s">
        <v>1141</v>
      </c>
    </row>
    <row r="794" spans="12:12">
      <c r="L794" s="23" t="s">
        <v>1142</v>
      </c>
    </row>
    <row r="795" spans="12:12">
      <c r="L795" s="23" t="s">
        <v>1143</v>
      </c>
    </row>
    <row r="796" spans="12:12">
      <c r="L796" s="23" t="s">
        <v>1144</v>
      </c>
    </row>
    <row r="797" spans="12:12">
      <c r="L797" s="23" t="s">
        <v>1145</v>
      </c>
    </row>
    <row r="798" spans="12:12">
      <c r="L798" s="23" t="s">
        <v>1146</v>
      </c>
    </row>
    <row r="799" spans="12:12">
      <c r="L799" s="23" t="s">
        <v>1147</v>
      </c>
    </row>
    <row r="800" spans="12:12">
      <c r="L800" s="23" t="s">
        <v>1148</v>
      </c>
    </row>
    <row r="801" spans="12:12">
      <c r="L801" s="23" t="s">
        <v>264</v>
      </c>
    </row>
    <row r="802" spans="12:12">
      <c r="L802" s="23" t="s">
        <v>1149</v>
      </c>
    </row>
    <row r="803" spans="12:12">
      <c r="L803" s="23" t="s">
        <v>1150</v>
      </c>
    </row>
    <row r="804" spans="12:12">
      <c r="L804" s="23" t="s">
        <v>1151</v>
      </c>
    </row>
    <row r="805" spans="12:12">
      <c r="L805" s="23" t="s">
        <v>1152</v>
      </c>
    </row>
    <row r="806" spans="12:12">
      <c r="L806" s="23" t="s">
        <v>1153</v>
      </c>
    </row>
    <row r="807" spans="12:12">
      <c r="L807" s="23" t="s">
        <v>1154</v>
      </c>
    </row>
    <row r="808" spans="12:12">
      <c r="L808" s="23" t="s">
        <v>1155</v>
      </c>
    </row>
    <row r="809" spans="12:12">
      <c r="L809" s="23" t="s">
        <v>1156</v>
      </c>
    </row>
    <row r="810" spans="12:12">
      <c r="L810" s="23" t="s">
        <v>1157</v>
      </c>
    </row>
    <row r="811" spans="12:12">
      <c r="L811" s="23" t="s">
        <v>1158</v>
      </c>
    </row>
    <row r="812" spans="12:12">
      <c r="L812" s="23" t="s">
        <v>1159</v>
      </c>
    </row>
    <row r="813" spans="12:12">
      <c r="L813" s="23" t="s">
        <v>1160</v>
      </c>
    </row>
    <row r="814" spans="12:12">
      <c r="L814" s="23" t="s">
        <v>1161</v>
      </c>
    </row>
    <row r="815" spans="12:12">
      <c r="L815" s="23" t="s">
        <v>1162</v>
      </c>
    </row>
    <row r="816" spans="12:12">
      <c r="L816" s="23" t="s">
        <v>1163</v>
      </c>
    </row>
    <row r="817" spans="12:12">
      <c r="L817" s="23" t="s">
        <v>1164</v>
      </c>
    </row>
    <row r="818" spans="12:12">
      <c r="L818" s="23" t="s">
        <v>1165</v>
      </c>
    </row>
    <row r="819" spans="12:12">
      <c r="L819" s="23" t="s">
        <v>1166</v>
      </c>
    </row>
    <row r="820" spans="12:12">
      <c r="L820" s="23" t="s">
        <v>1167</v>
      </c>
    </row>
    <row r="821" spans="12:12">
      <c r="L821" s="23" t="s">
        <v>1168</v>
      </c>
    </row>
    <row r="822" spans="12:12">
      <c r="L822" s="23" t="s">
        <v>1169</v>
      </c>
    </row>
    <row r="823" spans="12:12">
      <c r="L823" s="23" t="s">
        <v>1170</v>
      </c>
    </row>
    <row r="824" spans="12:12">
      <c r="L824" s="23" t="s">
        <v>1171</v>
      </c>
    </row>
    <row r="825" spans="12:12">
      <c r="L825" s="23" t="s">
        <v>1172</v>
      </c>
    </row>
    <row r="826" spans="12:12">
      <c r="L826" s="23" t="s">
        <v>1173</v>
      </c>
    </row>
    <row r="827" spans="12:12">
      <c r="L827" s="23" t="s">
        <v>1174</v>
      </c>
    </row>
    <row r="828" spans="12:12">
      <c r="L828" s="23" t="s">
        <v>1175</v>
      </c>
    </row>
    <row r="829" spans="12:12">
      <c r="L829" s="23" t="s">
        <v>1176</v>
      </c>
    </row>
    <row r="830" spans="12:12">
      <c r="L830" s="23" t="s">
        <v>1177</v>
      </c>
    </row>
    <row r="831" spans="12:12">
      <c r="L831" s="23" t="s">
        <v>1178</v>
      </c>
    </row>
    <row r="832" spans="12:12">
      <c r="L832" s="23" t="s">
        <v>1179</v>
      </c>
    </row>
    <row r="833" spans="12:12">
      <c r="L833" s="23" t="s">
        <v>1180</v>
      </c>
    </row>
    <row r="834" spans="12:12">
      <c r="L834" s="23" t="s">
        <v>1181</v>
      </c>
    </row>
    <row r="835" spans="12:12">
      <c r="L835" s="23" t="s">
        <v>1182</v>
      </c>
    </row>
    <row r="836" spans="12:12">
      <c r="L836" s="23" t="s">
        <v>1183</v>
      </c>
    </row>
    <row r="837" spans="12:12">
      <c r="L837" s="23" t="s">
        <v>1184</v>
      </c>
    </row>
    <row r="838" spans="12:12">
      <c r="L838" s="23" t="s">
        <v>1185</v>
      </c>
    </row>
    <row r="839" spans="12:12">
      <c r="L839" s="23" t="s">
        <v>1186</v>
      </c>
    </row>
    <row r="840" spans="12:12">
      <c r="L840" s="23" t="s">
        <v>1186</v>
      </c>
    </row>
    <row r="841" spans="12:12">
      <c r="L841" s="23" t="s">
        <v>1187</v>
      </c>
    </row>
    <row r="842" spans="12:12">
      <c r="L842" s="23" t="s">
        <v>1188</v>
      </c>
    </row>
    <row r="843" spans="12:12">
      <c r="L843" s="23" t="s">
        <v>1189</v>
      </c>
    </row>
    <row r="844" spans="12:12">
      <c r="L844" s="23" t="s">
        <v>1190</v>
      </c>
    </row>
    <row r="845" spans="12:12">
      <c r="L845" s="23" t="s">
        <v>1191</v>
      </c>
    </row>
    <row r="846" spans="12:12">
      <c r="L846" s="23" t="s">
        <v>1192</v>
      </c>
    </row>
    <row r="847" spans="12:12">
      <c r="L847" s="23" t="s">
        <v>1193</v>
      </c>
    </row>
    <row r="848" spans="12:12">
      <c r="L848" s="23" t="s">
        <v>1194</v>
      </c>
    </row>
    <row r="849" spans="12:12">
      <c r="L849" s="23" t="s">
        <v>1195</v>
      </c>
    </row>
    <row r="850" spans="12:12">
      <c r="L850" s="23" t="s">
        <v>1196</v>
      </c>
    </row>
    <row r="851" spans="12:12">
      <c r="L851" s="23" t="s">
        <v>1197</v>
      </c>
    </row>
    <row r="852" spans="12:12">
      <c r="L852" s="23" t="s">
        <v>1198</v>
      </c>
    </row>
    <row r="853" spans="12:12">
      <c r="L853" s="23" t="s">
        <v>1198</v>
      </c>
    </row>
    <row r="854" spans="12:12">
      <c r="L854" s="23" t="s">
        <v>1199</v>
      </c>
    </row>
    <row r="855" spans="12:12">
      <c r="L855" s="23" t="s">
        <v>1200</v>
      </c>
    </row>
    <row r="856" spans="12:12">
      <c r="L856" s="23" t="s">
        <v>1201</v>
      </c>
    </row>
    <row r="857" spans="12:12">
      <c r="L857" s="23" t="s">
        <v>1202</v>
      </c>
    </row>
    <row r="858" spans="12:12">
      <c r="L858" s="23" t="s">
        <v>274</v>
      </c>
    </row>
    <row r="859" spans="12:12">
      <c r="L859" s="23" t="s">
        <v>1203</v>
      </c>
    </row>
    <row r="860" spans="12:12">
      <c r="L860" s="23" t="s">
        <v>1204</v>
      </c>
    </row>
    <row r="861" spans="12:12">
      <c r="L861" s="23" t="s">
        <v>1205</v>
      </c>
    </row>
    <row r="862" spans="12:12">
      <c r="L862" s="23" t="s">
        <v>1206</v>
      </c>
    </row>
    <row r="863" spans="12:12">
      <c r="L863" s="23" t="s">
        <v>1207</v>
      </c>
    </row>
    <row r="864" spans="12:12">
      <c r="L864" s="23" t="s">
        <v>1208</v>
      </c>
    </row>
    <row r="865" spans="12:12">
      <c r="L865" s="23" t="s">
        <v>1208</v>
      </c>
    </row>
    <row r="866" spans="12:12">
      <c r="L866" s="23" t="s">
        <v>1209</v>
      </c>
    </row>
    <row r="867" spans="12:12">
      <c r="L867" s="23" t="s">
        <v>1210</v>
      </c>
    </row>
    <row r="868" spans="12:12">
      <c r="L868" s="23" t="s">
        <v>1211</v>
      </c>
    </row>
    <row r="869" spans="12:12">
      <c r="L869" s="23" t="s">
        <v>1212</v>
      </c>
    </row>
    <row r="870" spans="12:12">
      <c r="L870" s="23" t="s">
        <v>1213</v>
      </c>
    </row>
    <row r="871" spans="12:12">
      <c r="L871" s="23" t="s">
        <v>1214</v>
      </c>
    </row>
    <row r="872" spans="12:12">
      <c r="L872" s="23" t="s">
        <v>1215</v>
      </c>
    </row>
    <row r="873" spans="12:12">
      <c r="L873" s="23" t="s">
        <v>1216</v>
      </c>
    </row>
    <row r="874" spans="12:12">
      <c r="L874" s="23" t="s">
        <v>1217</v>
      </c>
    </row>
    <row r="875" spans="12:12">
      <c r="L875" s="23" t="s">
        <v>1218</v>
      </c>
    </row>
    <row r="876" spans="12:12">
      <c r="L876" s="23" t="s">
        <v>1219</v>
      </c>
    </row>
    <row r="877" spans="12:12">
      <c r="L877" s="23" t="s">
        <v>1220</v>
      </c>
    </row>
    <row r="878" spans="12:12">
      <c r="L878" s="23" t="s">
        <v>1221</v>
      </c>
    </row>
    <row r="879" spans="12:12">
      <c r="L879" s="23" t="s">
        <v>1222</v>
      </c>
    </row>
    <row r="880" spans="12:12">
      <c r="L880" s="23" t="s">
        <v>1223</v>
      </c>
    </row>
    <row r="881" spans="12:12">
      <c r="L881" s="23" t="s">
        <v>1224</v>
      </c>
    </row>
    <row r="882" spans="12:12">
      <c r="L882" s="23" t="s">
        <v>1225</v>
      </c>
    </row>
    <row r="883" spans="12:12">
      <c r="L883" s="23" t="s">
        <v>1226</v>
      </c>
    </row>
    <row r="884" spans="12:12">
      <c r="L884" s="23" t="s">
        <v>1226</v>
      </c>
    </row>
    <row r="885" spans="12:12">
      <c r="L885" s="23" t="s">
        <v>1226</v>
      </c>
    </row>
    <row r="886" spans="12:12">
      <c r="L886" s="23" t="s">
        <v>1227</v>
      </c>
    </row>
    <row r="887" spans="12:12">
      <c r="L887" s="23" t="s">
        <v>1228</v>
      </c>
    </row>
    <row r="888" spans="12:12">
      <c r="L888" s="23" t="s">
        <v>1229</v>
      </c>
    </row>
    <row r="889" spans="12:12">
      <c r="L889" s="23" t="s">
        <v>1229</v>
      </c>
    </row>
    <row r="890" spans="12:12">
      <c r="L890" s="23" t="s">
        <v>1229</v>
      </c>
    </row>
    <row r="891" spans="12:12">
      <c r="L891" s="23" t="s">
        <v>1230</v>
      </c>
    </row>
    <row r="892" spans="12:12">
      <c r="L892" s="23" t="s">
        <v>1231</v>
      </c>
    </row>
    <row r="893" spans="12:12">
      <c r="L893" s="23" t="s">
        <v>1232</v>
      </c>
    </row>
    <row r="894" spans="12:12">
      <c r="L894" s="23" t="s">
        <v>1233</v>
      </c>
    </row>
    <row r="895" spans="12:12">
      <c r="L895" s="23" t="s">
        <v>1234</v>
      </c>
    </row>
    <row r="896" spans="12:12">
      <c r="L896" s="23" t="s">
        <v>1235</v>
      </c>
    </row>
    <row r="897" spans="12:12">
      <c r="L897" s="23" t="s">
        <v>1236</v>
      </c>
    </row>
    <row r="898" spans="12:12">
      <c r="L898" s="23" t="s">
        <v>1237</v>
      </c>
    </row>
    <row r="899" spans="12:12">
      <c r="L899" s="23" t="s">
        <v>1238</v>
      </c>
    </row>
    <row r="900" spans="12:12">
      <c r="L900" s="23" t="s">
        <v>1239</v>
      </c>
    </row>
    <row r="901" spans="12:12">
      <c r="L901" s="23" t="s">
        <v>1240</v>
      </c>
    </row>
    <row r="902" spans="12:12">
      <c r="L902" s="23" t="s">
        <v>1241</v>
      </c>
    </row>
    <row r="903" spans="12:12">
      <c r="L903" s="23" t="s">
        <v>1242</v>
      </c>
    </row>
    <row r="904" spans="12:12">
      <c r="L904" s="23" t="s">
        <v>1243</v>
      </c>
    </row>
    <row r="905" spans="12:12">
      <c r="L905" s="23" t="s">
        <v>1244</v>
      </c>
    </row>
    <row r="906" spans="12:12">
      <c r="L906" s="23" t="s">
        <v>1245</v>
      </c>
    </row>
    <row r="907" spans="12:12">
      <c r="L907" s="23" t="s">
        <v>1246</v>
      </c>
    </row>
    <row r="908" spans="12:12">
      <c r="L908" s="23" t="s">
        <v>1247</v>
      </c>
    </row>
    <row r="909" spans="12:12">
      <c r="L909" s="23" t="s">
        <v>1248</v>
      </c>
    </row>
    <row r="910" spans="12:12">
      <c r="L910" s="23" t="s">
        <v>1249</v>
      </c>
    </row>
    <row r="911" spans="12:12">
      <c r="L911" s="23" t="s">
        <v>1250</v>
      </c>
    </row>
    <row r="912" spans="12:12">
      <c r="L912" s="23" t="s">
        <v>1251</v>
      </c>
    </row>
    <row r="913" spans="12:12">
      <c r="L913" s="23" t="s">
        <v>1252</v>
      </c>
    </row>
    <row r="914" spans="12:12">
      <c r="L914" s="23" t="s">
        <v>1253</v>
      </c>
    </row>
    <row r="915" spans="12:12">
      <c r="L915" s="23" t="s">
        <v>1254</v>
      </c>
    </row>
    <row r="916" spans="12:12">
      <c r="L916" s="23" t="s">
        <v>1255</v>
      </c>
    </row>
    <row r="917" spans="12:12">
      <c r="L917" s="23" t="s">
        <v>1256</v>
      </c>
    </row>
    <row r="918" spans="12:12">
      <c r="L918" s="23" t="s">
        <v>1257</v>
      </c>
    </row>
    <row r="919" spans="12:12">
      <c r="L919" s="23" t="s">
        <v>1258</v>
      </c>
    </row>
    <row r="920" spans="12:12">
      <c r="L920" s="23" t="s">
        <v>1259</v>
      </c>
    </row>
    <row r="921" spans="12:12">
      <c r="L921" s="23" t="s">
        <v>1260</v>
      </c>
    </row>
    <row r="922" spans="12:12">
      <c r="L922" s="23" t="s">
        <v>1260</v>
      </c>
    </row>
    <row r="923" spans="12:12">
      <c r="L923" s="23" t="s">
        <v>1261</v>
      </c>
    </row>
    <row r="924" spans="12:12">
      <c r="L924" s="23" t="s">
        <v>1262</v>
      </c>
    </row>
    <row r="925" spans="12:12">
      <c r="L925" s="23" t="s">
        <v>1263</v>
      </c>
    </row>
    <row r="926" spans="12:12">
      <c r="L926" s="23" t="s">
        <v>1264</v>
      </c>
    </row>
    <row r="927" spans="12:12">
      <c r="L927" s="23" t="s">
        <v>1265</v>
      </c>
    </row>
    <row r="928" spans="12:12">
      <c r="L928" s="23" t="s">
        <v>1266</v>
      </c>
    </row>
    <row r="929" spans="12:12">
      <c r="L929" s="23" t="s">
        <v>1267</v>
      </c>
    </row>
    <row r="930" spans="12:12">
      <c r="L930" s="23" t="s">
        <v>1268</v>
      </c>
    </row>
    <row r="931" spans="12:12">
      <c r="L931" s="23" t="s">
        <v>1269</v>
      </c>
    </row>
    <row r="932" spans="12:12">
      <c r="L932" s="23" t="s">
        <v>1270</v>
      </c>
    </row>
    <row r="933" spans="12:12">
      <c r="L933" s="23" t="s">
        <v>1271</v>
      </c>
    </row>
    <row r="934" spans="12:12">
      <c r="L934" s="23" t="s">
        <v>1272</v>
      </c>
    </row>
    <row r="935" spans="12:12">
      <c r="L935" s="23" t="s">
        <v>1273</v>
      </c>
    </row>
    <row r="936" spans="12:12">
      <c r="L936" s="23" t="s">
        <v>1274</v>
      </c>
    </row>
    <row r="937" spans="12:12">
      <c r="L937" s="23" t="s">
        <v>1275</v>
      </c>
    </row>
    <row r="938" spans="12:12">
      <c r="L938" s="23" t="s">
        <v>1276</v>
      </c>
    </row>
    <row r="939" spans="12:12">
      <c r="L939" s="23" t="s">
        <v>1277</v>
      </c>
    </row>
    <row r="940" spans="12:12">
      <c r="L940" s="23" t="s">
        <v>1278</v>
      </c>
    </row>
    <row r="941" spans="12:12">
      <c r="L941" s="23" t="s">
        <v>1279</v>
      </c>
    </row>
    <row r="942" spans="12:12">
      <c r="L942" s="23" t="s">
        <v>1280</v>
      </c>
    </row>
    <row r="943" spans="12:12">
      <c r="L943" s="23" t="s">
        <v>280</v>
      </c>
    </row>
    <row r="944" spans="12:12">
      <c r="L944" s="23" t="s">
        <v>280</v>
      </c>
    </row>
    <row r="945" spans="12:12">
      <c r="L945" s="23" t="s">
        <v>280</v>
      </c>
    </row>
    <row r="946" spans="12:12">
      <c r="L946" s="23" t="s">
        <v>280</v>
      </c>
    </row>
    <row r="947" spans="12:12">
      <c r="L947" s="23" t="s">
        <v>1281</v>
      </c>
    </row>
    <row r="948" spans="12:12">
      <c r="L948" s="23" t="s">
        <v>1282</v>
      </c>
    </row>
    <row r="949" spans="12:12">
      <c r="L949" s="23" t="s">
        <v>1283</v>
      </c>
    </row>
    <row r="950" spans="12:12">
      <c r="L950" s="23" t="s">
        <v>1284</v>
      </c>
    </row>
    <row r="951" spans="12:12">
      <c r="L951" s="23" t="s">
        <v>1285</v>
      </c>
    </row>
    <row r="952" spans="12:12">
      <c r="L952" s="23" t="s">
        <v>1286</v>
      </c>
    </row>
    <row r="953" spans="12:12">
      <c r="L953" s="23" t="s">
        <v>1287</v>
      </c>
    </row>
    <row r="954" spans="12:12">
      <c r="L954" s="23" t="s">
        <v>1288</v>
      </c>
    </row>
    <row r="955" spans="12:12">
      <c r="L955" s="23" t="s">
        <v>1289</v>
      </c>
    </row>
    <row r="956" spans="12:12">
      <c r="L956" s="23" t="s">
        <v>1290</v>
      </c>
    </row>
    <row r="957" spans="12:12">
      <c r="L957" s="23" t="s">
        <v>1291</v>
      </c>
    </row>
    <row r="958" spans="12:12">
      <c r="L958" s="23" t="s">
        <v>1291</v>
      </c>
    </row>
    <row r="959" spans="12:12">
      <c r="L959" s="23" t="s">
        <v>1292</v>
      </c>
    </row>
    <row r="960" spans="12:12">
      <c r="L960" s="23" t="s">
        <v>1293</v>
      </c>
    </row>
    <row r="961" spans="12:12">
      <c r="L961" s="23" t="s">
        <v>1294</v>
      </c>
    </row>
    <row r="962" spans="12:12">
      <c r="L962" s="23" t="s">
        <v>1295</v>
      </c>
    </row>
    <row r="963" spans="12:12">
      <c r="L963" s="23" t="s">
        <v>1296</v>
      </c>
    </row>
    <row r="964" spans="12:12">
      <c r="L964" s="23" t="s">
        <v>1297</v>
      </c>
    </row>
    <row r="965" spans="12:12">
      <c r="L965" s="23" t="s">
        <v>1298</v>
      </c>
    </row>
    <row r="966" spans="12:12">
      <c r="L966" s="23" t="s">
        <v>1299</v>
      </c>
    </row>
    <row r="967" spans="12:12">
      <c r="L967" s="23" t="s">
        <v>289</v>
      </c>
    </row>
    <row r="968" spans="12:12">
      <c r="L968" s="23" t="s">
        <v>1300</v>
      </c>
    </row>
    <row r="969" spans="12:12">
      <c r="L969" s="23" t="s">
        <v>1300</v>
      </c>
    </row>
    <row r="970" spans="12:12">
      <c r="L970" s="23" t="s">
        <v>1300</v>
      </c>
    </row>
    <row r="971" spans="12:12">
      <c r="L971" s="23" t="s">
        <v>1301</v>
      </c>
    </row>
    <row r="972" spans="12:12">
      <c r="L972" s="23" t="s">
        <v>1302</v>
      </c>
    </row>
    <row r="973" spans="12:12">
      <c r="L973" s="23" t="s">
        <v>1303</v>
      </c>
    </row>
    <row r="974" spans="12:12">
      <c r="L974" s="23" t="s">
        <v>1304</v>
      </c>
    </row>
    <row r="975" spans="12:12">
      <c r="L975" s="23" t="s">
        <v>1305</v>
      </c>
    </row>
    <row r="976" spans="12:12">
      <c r="L976" s="23" t="s">
        <v>1306</v>
      </c>
    </row>
    <row r="977" spans="12:12">
      <c r="L977" s="23" t="s">
        <v>1307</v>
      </c>
    </row>
    <row r="978" spans="12:12">
      <c r="L978" s="23" t="s">
        <v>1307</v>
      </c>
    </row>
    <row r="979" spans="12:12">
      <c r="L979" s="23" t="s">
        <v>1308</v>
      </c>
    </row>
    <row r="980" spans="12:12">
      <c r="L980" s="23" t="s">
        <v>1309</v>
      </c>
    </row>
    <row r="981" spans="12:12">
      <c r="L981" s="23" t="s">
        <v>1310</v>
      </c>
    </row>
    <row r="982" spans="12:12">
      <c r="L982" s="23" t="s">
        <v>1311</v>
      </c>
    </row>
    <row r="983" spans="12:12">
      <c r="L983" s="23" t="s">
        <v>1312</v>
      </c>
    </row>
    <row r="984" spans="12:12">
      <c r="L984" s="23" t="s">
        <v>1313</v>
      </c>
    </row>
    <row r="985" spans="12:12">
      <c r="L985" s="23" t="s">
        <v>1314</v>
      </c>
    </row>
    <row r="986" spans="12:12">
      <c r="L986" s="23" t="s">
        <v>1315</v>
      </c>
    </row>
    <row r="987" spans="12:12">
      <c r="L987" s="23" t="s">
        <v>1316</v>
      </c>
    </row>
    <row r="988" spans="12:12">
      <c r="L988" s="23" t="s">
        <v>1317</v>
      </c>
    </row>
    <row r="989" spans="12:12">
      <c r="L989" s="23" t="s">
        <v>1318</v>
      </c>
    </row>
    <row r="990" spans="12:12">
      <c r="L990" s="23" t="s">
        <v>1319</v>
      </c>
    </row>
    <row r="991" spans="12:12">
      <c r="L991" s="23" t="s">
        <v>1320</v>
      </c>
    </row>
    <row r="992" spans="12:12">
      <c r="L992" s="23" t="s">
        <v>1321</v>
      </c>
    </row>
    <row r="993" spans="12:12">
      <c r="L993" s="23" t="s">
        <v>1322</v>
      </c>
    </row>
    <row r="994" spans="12:12">
      <c r="L994" s="23" t="s">
        <v>35</v>
      </c>
    </row>
    <row r="995" spans="12:12">
      <c r="L995" s="23" t="s">
        <v>1323</v>
      </c>
    </row>
    <row r="996" spans="12:12">
      <c r="L996" s="23" t="s">
        <v>1324</v>
      </c>
    </row>
    <row r="997" spans="12:12">
      <c r="L997" s="23" t="s">
        <v>1325</v>
      </c>
    </row>
    <row r="998" spans="12:12">
      <c r="L998" s="23" t="s">
        <v>1326</v>
      </c>
    </row>
    <row r="999" spans="12:12">
      <c r="L999" s="23" t="s">
        <v>1327</v>
      </c>
    </row>
    <row r="1000" spans="12:12">
      <c r="L1000" s="23" t="s">
        <v>1328</v>
      </c>
    </row>
    <row r="1001" spans="12:12">
      <c r="L1001" s="23" t="s">
        <v>1329</v>
      </c>
    </row>
    <row r="1002" spans="12:12">
      <c r="L1002" s="23" t="s">
        <v>1329</v>
      </c>
    </row>
    <row r="1003" spans="12:12">
      <c r="L1003" s="23" t="s">
        <v>1330</v>
      </c>
    </row>
    <row r="1004" spans="12:12">
      <c r="L1004" s="23" t="s">
        <v>1331</v>
      </c>
    </row>
    <row r="1005" spans="12:12">
      <c r="L1005" s="23" t="s">
        <v>297</v>
      </c>
    </row>
    <row r="1006" spans="12:12">
      <c r="L1006" s="23" t="s">
        <v>1332</v>
      </c>
    </row>
    <row r="1007" spans="12:12">
      <c r="L1007" s="23" t="s">
        <v>1333</v>
      </c>
    </row>
    <row r="1008" spans="12:12">
      <c r="L1008" s="23" t="s">
        <v>1334</v>
      </c>
    </row>
    <row r="1009" spans="12:12">
      <c r="L1009" s="23" t="s">
        <v>1335</v>
      </c>
    </row>
    <row r="1010" spans="12:12">
      <c r="L1010" s="23" t="s">
        <v>1336</v>
      </c>
    </row>
    <row r="1011" spans="12:12">
      <c r="L1011" s="23" t="s">
        <v>1337</v>
      </c>
    </row>
    <row r="1012" spans="12:12">
      <c r="L1012" s="23" t="s">
        <v>1338</v>
      </c>
    </row>
    <row r="1013" spans="12:12">
      <c r="L1013" s="23" t="s">
        <v>1339</v>
      </c>
    </row>
    <row r="1014" spans="12:12">
      <c r="L1014" s="23" t="s">
        <v>1340</v>
      </c>
    </row>
    <row r="1015" spans="12:12">
      <c r="L1015" s="23" t="s">
        <v>1341</v>
      </c>
    </row>
    <row r="1016" spans="12:12">
      <c r="L1016" s="23" t="s">
        <v>1342</v>
      </c>
    </row>
    <row r="1017" spans="12:12">
      <c r="L1017" s="23" t="s">
        <v>1343</v>
      </c>
    </row>
    <row r="1018" spans="12:12">
      <c r="L1018" s="23" t="s">
        <v>1344</v>
      </c>
    </row>
    <row r="1019" spans="12:12">
      <c r="L1019" s="23" t="s">
        <v>1345</v>
      </c>
    </row>
    <row r="1020" spans="12:12">
      <c r="L1020" s="23" t="s">
        <v>1345</v>
      </c>
    </row>
    <row r="1021" spans="12:12">
      <c r="L1021" s="23" t="s">
        <v>1345</v>
      </c>
    </row>
    <row r="1022" spans="12:12">
      <c r="L1022" s="23" t="s">
        <v>1346</v>
      </c>
    </row>
    <row r="1023" spans="12:12">
      <c r="L1023" s="23" t="s">
        <v>301</v>
      </c>
    </row>
    <row r="1024" spans="12:12">
      <c r="L1024" s="23" t="s">
        <v>1347</v>
      </c>
    </row>
    <row r="1025" spans="12:12">
      <c r="L1025" s="23" t="s">
        <v>1348</v>
      </c>
    </row>
    <row r="1026" spans="12:12">
      <c r="L1026" s="23" t="s">
        <v>1349</v>
      </c>
    </row>
    <row r="1027" spans="12:12">
      <c r="L1027" s="23" t="s">
        <v>1350</v>
      </c>
    </row>
    <row r="1028" spans="12:12">
      <c r="L1028" s="23" t="s">
        <v>1351</v>
      </c>
    </row>
    <row r="1029" spans="12:12">
      <c r="L1029" s="23" t="s">
        <v>1352</v>
      </c>
    </row>
    <row r="1030" spans="12:12">
      <c r="L1030" s="23" t="s">
        <v>1353</v>
      </c>
    </row>
    <row r="1031" spans="12:12">
      <c r="L1031" s="23" t="s">
        <v>1354</v>
      </c>
    </row>
    <row r="1032" spans="12:12">
      <c r="L1032" s="23" t="s">
        <v>1355</v>
      </c>
    </row>
    <row r="1033" spans="12:12">
      <c r="L1033" s="23" t="s">
        <v>1356</v>
      </c>
    </row>
    <row r="1034" spans="12:12">
      <c r="L1034" s="23" t="s">
        <v>1357</v>
      </c>
    </row>
    <row r="1035" spans="12:12">
      <c r="L1035" s="23" t="s">
        <v>1358</v>
      </c>
    </row>
    <row r="1036" spans="12:12">
      <c r="L1036" s="23" t="s">
        <v>1359</v>
      </c>
    </row>
    <row r="1037" spans="12:12">
      <c r="L1037" s="23" t="s">
        <v>1360</v>
      </c>
    </row>
    <row r="1038" spans="12:12">
      <c r="L1038" s="23" t="s">
        <v>1361</v>
      </c>
    </row>
    <row r="1039" spans="12:12">
      <c r="L1039" s="23" t="s">
        <v>1362</v>
      </c>
    </row>
    <row r="1040" spans="12:12">
      <c r="L1040" s="23" t="s">
        <v>1362</v>
      </c>
    </row>
    <row r="1041" spans="12:12">
      <c r="L1041" s="23" t="s">
        <v>1363</v>
      </c>
    </row>
    <row r="1042" spans="12:12">
      <c r="L1042" s="23" t="s">
        <v>1364</v>
      </c>
    </row>
    <row r="1043" spans="12:12">
      <c r="L1043" s="23" t="s">
        <v>1365</v>
      </c>
    </row>
    <row r="1044" spans="12:12">
      <c r="L1044" s="23" t="s">
        <v>1366</v>
      </c>
    </row>
    <row r="1045" spans="12:12">
      <c r="L1045" s="23" t="s">
        <v>1367</v>
      </c>
    </row>
    <row r="1046" spans="12:12">
      <c r="L1046" s="23" t="s">
        <v>1368</v>
      </c>
    </row>
    <row r="1047" spans="12:12">
      <c r="L1047" s="23" t="s">
        <v>1369</v>
      </c>
    </row>
    <row r="1048" spans="12:12">
      <c r="L1048" s="23" t="s">
        <v>1370</v>
      </c>
    </row>
    <row r="1049" spans="12:12">
      <c r="L1049" s="23" t="s">
        <v>1371</v>
      </c>
    </row>
    <row r="1050" spans="12:12">
      <c r="L1050" s="23" t="s">
        <v>1372</v>
      </c>
    </row>
    <row r="1051" spans="12:12">
      <c r="L1051" s="23" t="s">
        <v>1373</v>
      </c>
    </row>
    <row r="1052" spans="12:12">
      <c r="L1052" s="23" t="s">
        <v>1374</v>
      </c>
    </row>
    <row r="1053" spans="12:12">
      <c r="L1053" s="23" t="s">
        <v>1375</v>
      </c>
    </row>
    <row r="1054" spans="12:12">
      <c r="L1054" s="23" t="s">
        <v>1375</v>
      </c>
    </row>
    <row r="1055" spans="12:12">
      <c r="L1055" s="23" t="s">
        <v>1376</v>
      </c>
    </row>
    <row r="1056" spans="12:12">
      <c r="L1056" s="23" t="s">
        <v>1377</v>
      </c>
    </row>
    <row r="1057" spans="12:12">
      <c r="L1057" s="23" t="s">
        <v>1378</v>
      </c>
    </row>
    <row r="1058" spans="12:12">
      <c r="L1058" s="23" t="s">
        <v>1379</v>
      </c>
    </row>
    <row r="1059" spans="12:12">
      <c r="L1059" s="23" t="s">
        <v>1380</v>
      </c>
    </row>
    <row r="1060" spans="12:12">
      <c r="L1060" s="23" t="s">
        <v>1381</v>
      </c>
    </row>
    <row r="1061" spans="12:12">
      <c r="L1061" s="23" t="s">
        <v>1381</v>
      </c>
    </row>
    <row r="1062" spans="12:12">
      <c r="L1062" s="23" t="s">
        <v>1381</v>
      </c>
    </row>
    <row r="1063" spans="12:12">
      <c r="L1063" s="23" t="s">
        <v>1382</v>
      </c>
    </row>
    <row r="1064" spans="12:12">
      <c r="L1064" s="23" t="s">
        <v>1383</v>
      </c>
    </row>
    <row r="1065" spans="12:12">
      <c r="L1065" s="23" t="s">
        <v>1384</v>
      </c>
    </row>
    <row r="1066" spans="12:12">
      <c r="L1066" s="23" t="s">
        <v>1385</v>
      </c>
    </row>
    <row r="1067" spans="12:12">
      <c r="L1067" s="23" t="s">
        <v>1385</v>
      </c>
    </row>
    <row r="1068" spans="12:12">
      <c r="L1068" s="23" t="s">
        <v>305</v>
      </c>
    </row>
    <row r="1069" spans="12:12">
      <c r="L1069" s="23" t="s">
        <v>1386</v>
      </c>
    </row>
    <row r="1070" spans="12:12">
      <c r="L1070" s="23" t="s">
        <v>1387</v>
      </c>
    </row>
    <row r="1071" spans="12:12">
      <c r="L1071" s="23" t="s">
        <v>1388</v>
      </c>
    </row>
    <row r="1072" spans="12:12">
      <c r="L1072" s="23" t="s">
        <v>1389</v>
      </c>
    </row>
    <row r="1073" spans="12:12">
      <c r="L1073" s="23" t="s">
        <v>1390</v>
      </c>
    </row>
    <row r="1074" spans="12:12">
      <c r="L1074" s="23" t="s">
        <v>1391</v>
      </c>
    </row>
    <row r="1075" spans="12:12">
      <c r="L1075" s="23" t="s">
        <v>1392</v>
      </c>
    </row>
    <row r="1076" spans="12:12">
      <c r="L1076" s="23" t="s">
        <v>1393</v>
      </c>
    </row>
    <row r="1077" spans="12:12">
      <c r="L1077" s="23" t="s">
        <v>1394</v>
      </c>
    </row>
    <row r="1078" spans="12:12">
      <c r="L1078" s="23" t="s">
        <v>1395</v>
      </c>
    </row>
    <row r="1079" spans="12:12">
      <c r="L1079" s="23" t="s">
        <v>1396</v>
      </c>
    </row>
    <row r="1080" spans="12:12">
      <c r="L1080" s="23" t="s">
        <v>1397</v>
      </c>
    </row>
    <row r="1081" spans="12:12">
      <c r="L1081" s="23" t="s">
        <v>1398</v>
      </c>
    </row>
    <row r="1082" spans="12:12">
      <c r="L1082" s="23" t="s">
        <v>1399</v>
      </c>
    </row>
    <row r="1083" spans="12:12">
      <c r="L1083" s="23" t="s">
        <v>1400</v>
      </c>
    </row>
    <row r="1084" spans="12:12">
      <c r="L1084" s="23" t="s">
        <v>1401</v>
      </c>
    </row>
    <row r="1085" spans="12:12">
      <c r="L1085" s="23" t="s">
        <v>1402</v>
      </c>
    </row>
    <row r="1086" spans="12:12">
      <c r="L1086" s="23" t="s">
        <v>1403</v>
      </c>
    </row>
    <row r="1087" spans="12:12">
      <c r="L1087" s="23" t="s">
        <v>1404</v>
      </c>
    </row>
    <row r="1088" spans="12:12">
      <c r="L1088" s="23" t="s">
        <v>1405</v>
      </c>
    </row>
    <row r="1089" spans="12:12">
      <c r="L1089" s="23" t="s">
        <v>1406</v>
      </c>
    </row>
    <row r="1090" spans="12:12">
      <c r="L1090" s="23" t="s">
        <v>1407</v>
      </c>
    </row>
    <row r="1091" spans="12:12">
      <c r="L1091" s="23" t="s">
        <v>1408</v>
      </c>
    </row>
    <row r="1092" spans="12:12">
      <c r="L1092" s="23" t="s">
        <v>1409</v>
      </c>
    </row>
    <row r="1093" spans="12:12">
      <c r="L1093" s="23" t="s">
        <v>1410</v>
      </c>
    </row>
    <row r="1094" spans="12:12">
      <c r="L1094" s="23" t="s">
        <v>1411</v>
      </c>
    </row>
    <row r="1095" spans="12:12">
      <c r="L1095" s="23" t="s">
        <v>1412</v>
      </c>
    </row>
    <row r="1096" spans="12:12">
      <c r="L1096" s="23" t="s">
        <v>1413</v>
      </c>
    </row>
    <row r="1097" spans="12:12">
      <c r="L1097" s="23" t="s">
        <v>1414</v>
      </c>
    </row>
    <row r="1098" spans="12:12">
      <c r="L1098" s="23" t="s">
        <v>1415</v>
      </c>
    </row>
    <row r="1099" spans="12:12">
      <c r="L1099" s="23" t="s">
        <v>1416</v>
      </c>
    </row>
    <row r="1100" spans="12:12">
      <c r="L1100" s="23" t="s">
        <v>1417</v>
      </c>
    </row>
    <row r="1101" spans="12:12">
      <c r="L1101" s="23" t="s">
        <v>1418</v>
      </c>
    </row>
    <row r="1102" spans="12:12">
      <c r="L1102" s="23" t="s">
        <v>1419</v>
      </c>
    </row>
    <row r="1103" spans="12:12">
      <c r="L1103" s="23" t="s">
        <v>1420</v>
      </c>
    </row>
    <row r="1104" spans="12:12">
      <c r="L1104" s="23" t="s">
        <v>1421</v>
      </c>
    </row>
    <row r="1105" spans="12:12">
      <c r="L1105" s="23" t="s">
        <v>1422</v>
      </c>
    </row>
    <row r="1106" spans="12:12">
      <c r="L1106" s="23" t="s">
        <v>1423</v>
      </c>
    </row>
    <row r="1107" spans="12:12">
      <c r="L1107" s="23" t="s">
        <v>1424</v>
      </c>
    </row>
    <row r="1108" spans="12:12">
      <c r="L1108" s="23" t="s">
        <v>1425</v>
      </c>
    </row>
    <row r="1109" spans="12:12">
      <c r="L1109" s="23" t="s">
        <v>1426</v>
      </c>
    </row>
    <row r="1110" spans="12:12">
      <c r="L1110" s="23" t="s">
        <v>1427</v>
      </c>
    </row>
    <row r="1111" spans="12:12">
      <c r="L1111" s="23" t="s">
        <v>1428</v>
      </c>
    </row>
    <row r="1112" spans="12:12">
      <c r="L1112" s="23" t="s">
        <v>1429</v>
      </c>
    </row>
    <row r="1113" spans="12:12">
      <c r="L1113" s="23" t="s">
        <v>1430</v>
      </c>
    </row>
    <row r="1114" spans="12:12">
      <c r="L1114" s="23" t="s">
        <v>309</v>
      </c>
    </row>
    <row r="1115" spans="12:12">
      <c r="L1115" s="23" t="s">
        <v>1431</v>
      </c>
    </row>
    <row r="1116" spans="12:12">
      <c r="L1116" s="23" t="s">
        <v>1432</v>
      </c>
    </row>
    <row r="1117" spans="12:12">
      <c r="L1117" s="23" t="s">
        <v>1433</v>
      </c>
    </row>
    <row r="1118" spans="12:12">
      <c r="L1118" s="23" t="s">
        <v>1434</v>
      </c>
    </row>
    <row r="1119" spans="12:12">
      <c r="L1119" s="23" t="s">
        <v>1435</v>
      </c>
    </row>
    <row r="1120" spans="12:12">
      <c r="L1120" s="23" t="s">
        <v>1436</v>
      </c>
    </row>
    <row r="1121" spans="12:12">
      <c r="L1121" s="23" t="s">
        <v>1437</v>
      </c>
    </row>
    <row r="1122" spans="12:12">
      <c r="L1122" s="23" t="s">
        <v>1438</v>
      </c>
    </row>
    <row r="1123" spans="12:12">
      <c r="L1123" s="23" t="s">
        <v>1439</v>
      </c>
    </row>
    <row r="1124" spans="12:12">
      <c r="L1124" s="23" t="s">
        <v>1440</v>
      </c>
    </row>
    <row r="1125" spans="12:12">
      <c r="L1125" s="23" t="s">
        <v>1441</v>
      </c>
    </row>
    <row r="1126" spans="12:12">
      <c r="L1126" s="23" t="s">
        <v>1442</v>
      </c>
    </row>
    <row r="1127" spans="12:12">
      <c r="L1127" s="23" t="s">
        <v>1443</v>
      </c>
    </row>
    <row r="1128" spans="12:12">
      <c r="L1128" s="23" t="s">
        <v>1443</v>
      </c>
    </row>
    <row r="1129" spans="12:12">
      <c r="L1129" s="23" t="s">
        <v>1444</v>
      </c>
    </row>
    <row r="1130" spans="12:12">
      <c r="L1130" s="23" t="s">
        <v>1445</v>
      </c>
    </row>
    <row r="1131" spans="12:12">
      <c r="L1131" s="23" t="s">
        <v>1446</v>
      </c>
    </row>
    <row r="1132" spans="12:12">
      <c r="L1132" s="23" t="s">
        <v>1447</v>
      </c>
    </row>
    <row r="1133" spans="12:12">
      <c r="L1133" s="23" t="s">
        <v>1448</v>
      </c>
    </row>
    <row r="1134" spans="12:12">
      <c r="L1134" s="23" t="s">
        <v>1449</v>
      </c>
    </row>
    <row r="1135" spans="12:12">
      <c r="L1135" s="23" t="s">
        <v>1450</v>
      </c>
    </row>
    <row r="1136" spans="12:12">
      <c r="L1136" s="23" t="s">
        <v>1451</v>
      </c>
    </row>
    <row r="1137" spans="12:12">
      <c r="L1137" s="23" t="s">
        <v>1451</v>
      </c>
    </row>
    <row r="1138" spans="12:12">
      <c r="L1138" s="23" t="s">
        <v>1452</v>
      </c>
    </row>
    <row r="1139" spans="12:12">
      <c r="L1139" s="23" t="s">
        <v>1453</v>
      </c>
    </row>
    <row r="1140" spans="12:12">
      <c r="L1140" s="23" t="s">
        <v>1454</v>
      </c>
    </row>
    <row r="1141" spans="12:12">
      <c r="L1141" s="23" t="s">
        <v>1455</v>
      </c>
    </row>
    <row r="1142" spans="12:12">
      <c r="L1142" s="23" t="s">
        <v>1456</v>
      </c>
    </row>
    <row r="1143" spans="12:12">
      <c r="L1143" s="23" t="s">
        <v>314</v>
      </c>
    </row>
    <row r="1144" spans="12:12">
      <c r="L1144" s="23" t="s">
        <v>1457</v>
      </c>
    </row>
    <row r="1145" spans="12:12">
      <c r="L1145" s="23" t="s">
        <v>1458</v>
      </c>
    </row>
    <row r="1146" spans="12:12">
      <c r="L1146" s="23" t="s">
        <v>1459</v>
      </c>
    </row>
    <row r="1147" spans="12:12">
      <c r="L1147" s="23" t="s">
        <v>1460</v>
      </c>
    </row>
    <row r="1148" spans="12:12">
      <c r="L1148" s="23" t="s">
        <v>1461</v>
      </c>
    </row>
    <row r="1149" spans="12:12">
      <c r="L1149" s="23" t="s">
        <v>1462</v>
      </c>
    </row>
    <row r="1150" spans="12:12">
      <c r="L1150" s="23" t="s">
        <v>1463</v>
      </c>
    </row>
    <row r="1151" spans="12:12">
      <c r="L1151" s="23" t="s">
        <v>1464</v>
      </c>
    </row>
    <row r="1152" spans="12:12">
      <c r="L1152" s="23" t="s">
        <v>1465</v>
      </c>
    </row>
    <row r="1153" spans="12:12">
      <c r="L1153" s="23" t="s">
        <v>1466</v>
      </c>
    </row>
    <row r="1154" spans="12:12">
      <c r="L1154" s="23" t="s">
        <v>1467</v>
      </c>
    </row>
    <row r="1155" spans="12:12">
      <c r="L1155" s="23" t="s">
        <v>1468</v>
      </c>
    </row>
    <row r="1156" spans="12:12">
      <c r="L1156" s="23" t="s">
        <v>1469</v>
      </c>
    </row>
    <row r="1157" spans="12:12">
      <c r="L1157" s="23" t="s">
        <v>1470</v>
      </c>
    </row>
    <row r="1158" spans="12:12">
      <c r="L1158" s="23" t="s">
        <v>1471</v>
      </c>
    </row>
    <row r="1159" spans="12:12">
      <c r="L1159" s="23" t="s">
        <v>1472</v>
      </c>
    </row>
    <row r="1160" spans="12:12">
      <c r="L1160" s="23" t="s">
        <v>1473</v>
      </c>
    </row>
    <row r="1161" spans="12:12">
      <c r="L1161" s="23" t="s">
        <v>1474</v>
      </c>
    </row>
    <row r="1162" spans="12:12">
      <c r="L1162" s="23" t="s">
        <v>1475</v>
      </c>
    </row>
    <row r="1163" spans="12:12">
      <c r="L1163" s="23" t="s">
        <v>1476</v>
      </c>
    </row>
    <row r="1164" spans="12:12">
      <c r="L1164" s="23" t="s">
        <v>1477</v>
      </c>
    </row>
    <row r="1165" spans="12:12">
      <c r="L1165" s="23" t="s">
        <v>316</v>
      </c>
    </row>
    <row r="1166" spans="12:12">
      <c r="L1166" s="23" t="s">
        <v>1478</v>
      </c>
    </row>
    <row r="1167" spans="12:12">
      <c r="L1167" s="23" t="s">
        <v>318</v>
      </c>
    </row>
    <row r="1168" spans="12:12">
      <c r="L1168" s="23" t="s">
        <v>1479</v>
      </c>
    </row>
    <row r="1169" spans="12:12">
      <c r="L1169" s="23" t="s">
        <v>1480</v>
      </c>
    </row>
    <row r="1170" spans="12:12">
      <c r="L1170" s="23" t="s">
        <v>1481</v>
      </c>
    </row>
    <row r="1171" spans="12:12">
      <c r="L1171" s="23" t="s">
        <v>1482</v>
      </c>
    </row>
    <row r="1172" spans="12:12">
      <c r="L1172" s="23" t="s">
        <v>1483</v>
      </c>
    </row>
    <row r="1173" spans="12:12">
      <c r="L1173" s="23" t="s">
        <v>1483</v>
      </c>
    </row>
    <row r="1174" spans="12:12">
      <c r="L1174" s="23" t="s">
        <v>1484</v>
      </c>
    </row>
    <row r="1175" spans="12:12">
      <c r="L1175" s="23" t="s">
        <v>1485</v>
      </c>
    </row>
    <row r="1176" spans="12:12">
      <c r="L1176" s="23" t="s">
        <v>1486</v>
      </c>
    </row>
    <row r="1177" spans="12:12">
      <c r="L1177" s="23" t="s">
        <v>1487</v>
      </c>
    </row>
    <row r="1178" spans="12:12">
      <c r="L1178" s="23" t="s">
        <v>1488</v>
      </c>
    </row>
    <row r="1179" spans="12:12">
      <c r="L1179" s="23" t="s">
        <v>1489</v>
      </c>
    </row>
    <row r="1180" spans="12:12">
      <c r="L1180" s="23" t="s">
        <v>1490</v>
      </c>
    </row>
    <row r="1181" spans="12:12">
      <c r="L1181" s="23" t="s">
        <v>1491</v>
      </c>
    </row>
    <row r="1182" spans="12:12">
      <c r="L1182" s="23" t="s">
        <v>1492</v>
      </c>
    </row>
    <row r="1183" spans="12:12">
      <c r="L1183" s="23" t="s">
        <v>1492</v>
      </c>
    </row>
    <row r="1184" spans="12:12">
      <c r="L1184" s="23" t="s">
        <v>1493</v>
      </c>
    </row>
    <row r="1185" spans="12:12">
      <c r="L1185" s="23" t="s">
        <v>1494</v>
      </c>
    </row>
    <row r="1186" spans="12:12">
      <c r="L1186" s="23" t="s">
        <v>1495</v>
      </c>
    </row>
    <row r="1187" spans="12:12">
      <c r="L1187" s="23" t="s">
        <v>1496</v>
      </c>
    </row>
    <row r="1188" spans="12:12">
      <c r="L1188" s="23" t="s">
        <v>1497</v>
      </c>
    </row>
    <row r="1189" spans="12:12">
      <c r="L1189" s="23" t="s">
        <v>1498</v>
      </c>
    </row>
    <row r="1190" spans="12:12">
      <c r="L1190" s="23" t="s">
        <v>1499</v>
      </c>
    </row>
    <row r="1191" spans="12:12">
      <c r="L1191" s="23" t="s">
        <v>1500</v>
      </c>
    </row>
    <row r="1192" spans="12:12">
      <c r="L1192" s="23" t="s">
        <v>1501</v>
      </c>
    </row>
    <row r="1193" spans="12:12">
      <c r="L1193" s="23" t="s">
        <v>1502</v>
      </c>
    </row>
    <row r="1194" spans="12:12">
      <c r="L1194" s="23" t="s">
        <v>1503</v>
      </c>
    </row>
    <row r="1195" spans="12:12">
      <c r="L1195" s="23" t="s">
        <v>1504</v>
      </c>
    </row>
    <row r="1196" spans="12:12">
      <c r="L1196" s="23" t="s">
        <v>1505</v>
      </c>
    </row>
    <row r="1197" spans="12:12">
      <c r="L1197" s="23" t="s">
        <v>1505</v>
      </c>
    </row>
    <row r="1198" spans="12:12">
      <c r="L1198" s="23" t="s">
        <v>1506</v>
      </c>
    </row>
    <row r="1199" spans="12:12">
      <c r="L1199" s="23" t="s">
        <v>1507</v>
      </c>
    </row>
    <row r="1200" spans="12:12">
      <c r="L1200" s="23" t="s">
        <v>1508</v>
      </c>
    </row>
    <row r="1201" spans="12:12">
      <c r="L1201" s="23" t="s">
        <v>1509</v>
      </c>
    </row>
    <row r="1202" spans="12:12">
      <c r="L1202" s="23" t="s">
        <v>1510</v>
      </c>
    </row>
    <row r="1203" spans="12:12">
      <c r="L1203" s="23" t="s">
        <v>1511</v>
      </c>
    </row>
    <row r="1204" spans="12:12">
      <c r="L1204" s="23" t="s">
        <v>1512</v>
      </c>
    </row>
    <row r="1205" spans="12:12">
      <c r="L1205" s="23" t="s">
        <v>1513</v>
      </c>
    </row>
    <row r="1206" spans="12:12">
      <c r="L1206" s="23" t="s">
        <v>1514</v>
      </c>
    </row>
    <row r="1207" spans="12:12">
      <c r="L1207" s="23" t="s">
        <v>325</v>
      </c>
    </row>
    <row r="1208" spans="12:12">
      <c r="L1208" s="23" t="s">
        <v>1515</v>
      </c>
    </row>
    <row r="1209" spans="12:12">
      <c r="L1209" s="23" t="s">
        <v>1516</v>
      </c>
    </row>
    <row r="1210" spans="12:12">
      <c r="L1210" s="23" t="s">
        <v>1517</v>
      </c>
    </row>
    <row r="1211" spans="12:12">
      <c r="L1211" s="23" t="s">
        <v>1518</v>
      </c>
    </row>
    <row r="1212" spans="12:12">
      <c r="L1212" s="23" t="s">
        <v>1519</v>
      </c>
    </row>
    <row r="1213" spans="12:12">
      <c r="L1213" s="23" t="s">
        <v>1520</v>
      </c>
    </row>
    <row r="1214" spans="12:12">
      <c r="L1214" s="23" t="s">
        <v>1521</v>
      </c>
    </row>
    <row r="1215" spans="12:12">
      <c r="L1215" s="23" t="s">
        <v>1522</v>
      </c>
    </row>
    <row r="1216" spans="12:12">
      <c r="L1216" s="23" t="s">
        <v>1523</v>
      </c>
    </row>
    <row r="1217" spans="12:12">
      <c r="L1217" s="23" t="s">
        <v>1524</v>
      </c>
    </row>
    <row r="1218" spans="12:12">
      <c r="L1218" s="23" t="s">
        <v>1525</v>
      </c>
    </row>
    <row r="1219" spans="12:12">
      <c r="L1219" s="23" t="s">
        <v>1526</v>
      </c>
    </row>
    <row r="1220" spans="12:12">
      <c r="L1220" s="23" t="s">
        <v>329</v>
      </c>
    </row>
    <row r="1221" spans="12:12">
      <c r="L1221" s="23" t="s">
        <v>1527</v>
      </c>
    </row>
    <row r="1222" spans="12:12">
      <c r="L1222" s="23" t="s">
        <v>1528</v>
      </c>
    </row>
    <row r="1223" spans="12:12">
      <c r="L1223" s="23" t="s">
        <v>1529</v>
      </c>
    </row>
    <row r="1224" spans="12:12">
      <c r="L1224" s="23" t="s">
        <v>1530</v>
      </c>
    </row>
    <row r="1225" spans="12:12">
      <c r="L1225" s="23" t="s">
        <v>1531</v>
      </c>
    </row>
    <row r="1226" spans="12:12">
      <c r="L1226" s="23" t="s">
        <v>1532</v>
      </c>
    </row>
    <row r="1227" spans="12:12">
      <c r="L1227" s="23" t="s">
        <v>1533</v>
      </c>
    </row>
    <row r="1228" spans="12:12">
      <c r="L1228" s="23" t="s">
        <v>1534</v>
      </c>
    </row>
    <row r="1229" spans="12:12">
      <c r="L1229" s="23" t="s">
        <v>1535</v>
      </c>
    </row>
    <row r="1230" spans="12:12">
      <c r="L1230" s="23" t="s">
        <v>1536</v>
      </c>
    </row>
    <row r="1231" spans="12:12">
      <c r="L1231" s="23" t="s">
        <v>1537</v>
      </c>
    </row>
    <row r="1232" spans="12:12">
      <c r="L1232" s="23" t="s">
        <v>1537</v>
      </c>
    </row>
    <row r="1233" spans="12:12">
      <c r="L1233" s="23" t="s">
        <v>1538</v>
      </c>
    </row>
    <row r="1234" spans="12:12">
      <c r="L1234" s="23" t="s">
        <v>1539</v>
      </c>
    </row>
    <row r="1235" spans="12:12">
      <c r="L1235" s="23" t="s">
        <v>1540</v>
      </c>
    </row>
    <row r="1236" spans="12:12">
      <c r="L1236" s="23" t="s">
        <v>1541</v>
      </c>
    </row>
    <row r="1237" spans="12:12">
      <c r="L1237" s="23" t="s">
        <v>1542</v>
      </c>
    </row>
    <row r="1238" spans="12:12">
      <c r="L1238" s="23" t="s">
        <v>1543</v>
      </c>
    </row>
    <row r="1239" spans="12:12">
      <c r="L1239" s="23" t="s">
        <v>1544</v>
      </c>
    </row>
    <row r="1240" spans="12:12">
      <c r="L1240" s="23" t="s">
        <v>1545</v>
      </c>
    </row>
    <row r="1241" spans="12:12">
      <c r="L1241" s="23" t="s">
        <v>1546</v>
      </c>
    </row>
    <row r="1242" spans="12:12">
      <c r="L1242" s="23" t="s">
        <v>1547</v>
      </c>
    </row>
    <row r="1243" spans="12:12">
      <c r="L1243" s="23" t="s">
        <v>1548</v>
      </c>
    </row>
    <row r="1244" spans="12:12">
      <c r="L1244" s="23" t="s">
        <v>1549</v>
      </c>
    </row>
    <row r="1245" spans="12:12">
      <c r="L1245" s="23" t="s">
        <v>1550</v>
      </c>
    </row>
    <row r="1246" spans="12:12">
      <c r="L1246" s="23" t="s">
        <v>1551</v>
      </c>
    </row>
    <row r="1247" spans="12:12">
      <c r="L1247" s="23" t="s">
        <v>1552</v>
      </c>
    </row>
    <row r="1248" spans="12:12">
      <c r="L1248" s="23" t="s">
        <v>1553</v>
      </c>
    </row>
    <row r="1249" spans="12:12">
      <c r="L1249" s="23" t="s">
        <v>1554</v>
      </c>
    </row>
    <row r="1250" spans="12:12">
      <c r="L1250" s="23" t="s">
        <v>1555</v>
      </c>
    </row>
    <row r="1251" spans="12:12">
      <c r="L1251" s="23" t="s">
        <v>1556</v>
      </c>
    </row>
    <row r="1252" spans="12:12">
      <c r="L1252" s="23" t="s">
        <v>1557</v>
      </c>
    </row>
    <row r="1253" spans="12:12">
      <c r="L1253" s="23" t="s">
        <v>1558</v>
      </c>
    </row>
    <row r="1254" spans="12:12">
      <c r="L1254" s="23" t="s">
        <v>1558</v>
      </c>
    </row>
    <row r="1255" spans="12:12">
      <c r="L1255" s="23" t="s">
        <v>1559</v>
      </c>
    </row>
    <row r="1256" spans="12:12">
      <c r="L1256" s="23" t="s">
        <v>1560</v>
      </c>
    </row>
    <row r="1257" spans="12:12">
      <c r="L1257" s="23" t="s">
        <v>1561</v>
      </c>
    </row>
    <row r="1258" spans="12:12">
      <c r="L1258" s="23" t="s">
        <v>1562</v>
      </c>
    </row>
    <row r="1259" spans="12:12">
      <c r="L1259" s="23" t="s">
        <v>1563</v>
      </c>
    </row>
    <row r="1260" spans="12:12">
      <c r="L1260" s="23" t="s">
        <v>1564</v>
      </c>
    </row>
    <row r="1261" spans="12:12">
      <c r="L1261" s="23" t="s">
        <v>1565</v>
      </c>
    </row>
    <row r="1262" spans="12:12">
      <c r="L1262" s="23" t="s">
        <v>1566</v>
      </c>
    </row>
    <row r="1263" spans="12:12">
      <c r="L1263" s="23" t="s">
        <v>337</v>
      </c>
    </row>
    <row r="1264" spans="12:12">
      <c r="L1264" s="23" t="s">
        <v>1567</v>
      </c>
    </row>
    <row r="1265" spans="12:12">
      <c r="L1265" s="23" t="s">
        <v>1568</v>
      </c>
    </row>
    <row r="1266" spans="12:12">
      <c r="L1266" s="23" t="s">
        <v>1569</v>
      </c>
    </row>
    <row r="1267" spans="12:12">
      <c r="L1267" s="23" t="s">
        <v>1570</v>
      </c>
    </row>
    <row r="1268" spans="12:12">
      <c r="L1268" s="23" t="s">
        <v>1571</v>
      </c>
    </row>
    <row r="1269" spans="12:12">
      <c r="L1269" s="23" t="s">
        <v>1572</v>
      </c>
    </row>
    <row r="1270" spans="12:12">
      <c r="L1270" s="23" t="s">
        <v>1573</v>
      </c>
    </row>
    <row r="1271" spans="12:12">
      <c r="L1271" s="23" t="s">
        <v>1574</v>
      </c>
    </row>
    <row r="1272" spans="12:12">
      <c r="L1272" s="23" t="s">
        <v>1575</v>
      </c>
    </row>
    <row r="1273" spans="12:12">
      <c r="L1273" s="23" t="s">
        <v>1576</v>
      </c>
    </row>
    <row r="1274" spans="12:12">
      <c r="L1274" s="23" t="s">
        <v>1577</v>
      </c>
    </row>
    <row r="1275" spans="12:12">
      <c r="L1275" s="23" t="s">
        <v>1578</v>
      </c>
    </row>
    <row r="1276" spans="12:12">
      <c r="L1276" s="23" t="s">
        <v>1578</v>
      </c>
    </row>
    <row r="1277" spans="12:12">
      <c r="L1277" s="23" t="s">
        <v>1578</v>
      </c>
    </row>
    <row r="1278" spans="12:12">
      <c r="L1278" s="23" t="s">
        <v>1579</v>
      </c>
    </row>
    <row r="1279" spans="12:12">
      <c r="L1279" s="23" t="s">
        <v>1580</v>
      </c>
    </row>
    <row r="1280" spans="12:12">
      <c r="L1280" s="23" t="s">
        <v>1581</v>
      </c>
    </row>
    <row r="1281" spans="12:12">
      <c r="L1281" s="23" t="s">
        <v>1582</v>
      </c>
    </row>
    <row r="1282" spans="12:12">
      <c r="L1282" s="23" t="s">
        <v>1583</v>
      </c>
    </row>
    <row r="1283" spans="12:12">
      <c r="L1283" s="23" t="s">
        <v>1584</v>
      </c>
    </row>
    <row r="1284" spans="12:12">
      <c r="L1284" s="23" t="s">
        <v>1585</v>
      </c>
    </row>
    <row r="1285" spans="12:12">
      <c r="L1285" s="23" t="s">
        <v>1586</v>
      </c>
    </row>
    <row r="1286" spans="12:12">
      <c r="L1286" s="23" t="s">
        <v>1587</v>
      </c>
    </row>
    <row r="1287" spans="12:12">
      <c r="L1287" s="23" t="s">
        <v>1588</v>
      </c>
    </row>
    <row r="1288" spans="12:12">
      <c r="L1288" s="23" t="s">
        <v>1589</v>
      </c>
    </row>
    <row r="1289" spans="12:12">
      <c r="L1289" s="23" t="s">
        <v>1590</v>
      </c>
    </row>
    <row r="1290" spans="12:12">
      <c r="L1290" s="23" t="s">
        <v>1591</v>
      </c>
    </row>
    <row r="1291" spans="12:12">
      <c r="L1291" s="23" t="s">
        <v>1592</v>
      </c>
    </row>
    <row r="1292" spans="12:12">
      <c r="L1292" s="23" t="s">
        <v>1593</v>
      </c>
    </row>
    <row r="1293" spans="12:12">
      <c r="L1293" s="23" t="s">
        <v>1594</v>
      </c>
    </row>
    <row r="1294" spans="12:12">
      <c r="L1294" s="23" t="s">
        <v>1595</v>
      </c>
    </row>
    <row r="1295" spans="12:12">
      <c r="L1295" s="23" t="s">
        <v>1596</v>
      </c>
    </row>
    <row r="1296" spans="12:12">
      <c r="L1296" s="23" t="s">
        <v>1597</v>
      </c>
    </row>
    <row r="1297" spans="12:12">
      <c r="L1297" s="23" t="s">
        <v>1598</v>
      </c>
    </row>
    <row r="1298" spans="12:12">
      <c r="L1298" s="23" t="s">
        <v>1599</v>
      </c>
    </row>
    <row r="1299" spans="12:12">
      <c r="L1299" s="23" t="s">
        <v>1600</v>
      </c>
    </row>
    <row r="1300" spans="12:12">
      <c r="L1300" s="23" t="s">
        <v>1601</v>
      </c>
    </row>
    <row r="1301" spans="12:12">
      <c r="L1301" s="23" t="s">
        <v>1602</v>
      </c>
    </row>
    <row r="1302" spans="12:12">
      <c r="L1302" s="23" t="s">
        <v>1603</v>
      </c>
    </row>
    <row r="1303" spans="12:12">
      <c r="L1303" s="23" t="s">
        <v>1604</v>
      </c>
    </row>
    <row r="1304" spans="12:12">
      <c r="L1304" s="23" t="s">
        <v>1605</v>
      </c>
    </row>
    <row r="1305" spans="12:12">
      <c r="L1305" s="23" t="s">
        <v>1606</v>
      </c>
    </row>
    <row r="1306" spans="12:12">
      <c r="L1306" s="23" t="s">
        <v>1607</v>
      </c>
    </row>
    <row r="1307" spans="12:12">
      <c r="L1307" s="23" t="s">
        <v>1608</v>
      </c>
    </row>
    <row r="1308" spans="12:12">
      <c r="L1308" s="23" t="s">
        <v>1609</v>
      </c>
    </row>
    <row r="1309" spans="12:12">
      <c r="L1309" s="23" t="s">
        <v>1610</v>
      </c>
    </row>
    <row r="1310" spans="12:12">
      <c r="L1310" s="23" t="s">
        <v>1611</v>
      </c>
    </row>
    <row r="1311" spans="12:12">
      <c r="L1311" s="23" t="s">
        <v>1612</v>
      </c>
    </row>
    <row r="1312" spans="12:12">
      <c r="L1312" s="23" t="s">
        <v>1613</v>
      </c>
    </row>
    <row r="1313" spans="12:12">
      <c r="L1313" s="23" t="s">
        <v>1614</v>
      </c>
    </row>
    <row r="1314" spans="12:12">
      <c r="L1314" s="23" t="s">
        <v>1615</v>
      </c>
    </row>
    <row r="1315" spans="12:12">
      <c r="L1315" s="23" t="s">
        <v>1615</v>
      </c>
    </row>
    <row r="1316" spans="12:12">
      <c r="L1316" s="23" t="s">
        <v>1616</v>
      </c>
    </row>
    <row r="1317" spans="12:12">
      <c r="L1317" s="23" t="s">
        <v>1617</v>
      </c>
    </row>
    <row r="1318" spans="12:12">
      <c r="L1318" s="23" t="s">
        <v>1618</v>
      </c>
    </row>
    <row r="1319" spans="12:12">
      <c r="L1319" s="23" t="s">
        <v>1619</v>
      </c>
    </row>
    <row r="1320" spans="12:12">
      <c r="L1320" s="23" t="s">
        <v>1620</v>
      </c>
    </row>
    <row r="1321" spans="12:12">
      <c r="L1321" s="23" t="s">
        <v>1621</v>
      </c>
    </row>
    <row r="1322" spans="12:12">
      <c r="L1322" s="23" t="s">
        <v>1622</v>
      </c>
    </row>
    <row r="1323" spans="12:12">
      <c r="L1323" s="23" t="s">
        <v>1623</v>
      </c>
    </row>
    <row r="1324" spans="12:12">
      <c r="L1324" s="23" t="s">
        <v>1624</v>
      </c>
    </row>
    <row r="1325" spans="12:12">
      <c r="L1325" s="23" t="s">
        <v>1625</v>
      </c>
    </row>
    <row r="1326" spans="12:12">
      <c r="L1326" s="23" t="s">
        <v>1626</v>
      </c>
    </row>
    <row r="1327" spans="12:12">
      <c r="L1327" s="23" t="s">
        <v>1626</v>
      </c>
    </row>
    <row r="1328" spans="12:12">
      <c r="L1328" s="23" t="s">
        <v>1627</v>
      </c>
    </row>
    <row r="1329" spans="12:12">
      <c r="L1329" s="23" t="s">
        <v>1628</v>
      </c>
    </row>
    <row r="1330" spans="12:12">
      <c r="L1330" s="23" t="s">
        <v>1629</v>
      </c>
    </row>
    <row r="1331" spans="12:12">
      <c r="L1331" s="23" t="s">
        <v>1630</v>
      </c>
    </row>
    <row r="1332" spans="12:12">
      <c r="L1332" s="23" t="s">
        <v>1631</v>
      </c>
    </row>
    <row r="1333" spans="12:12">
      <c r="L1333" s="23" t="s">
        <v>1632</v>
      </c>
    </row>
    <row r="1334" spans="12:12">
      <c r="L1334" s="23" t="s">
        <v>1633</v>
      </c>
    </row>
    <row r="1335" spans="12:12">
      <c r="L1335" s="23" t="s">
        <v>1634</v>
      </c>
    </row>
    <row r="1336" spans="12:12">
      <c r="L1336" s="23" t="s">
        <v>1634</v>
      </c>
    </row>
    <row r="1337" spans="12:12">
      <c r="L1337" s="23" t="s">
        <v>1634</v>
      </c>
    </row>
    <row r="1338" spans="12:12">
      <c r="L1338" s="23" t="s">
        <v>1635</v>
      </c>
    </row>
    <row r="1339" spans="12:12">
      <c r="L1339" s="23" t="s">
        <v>1636</v>
      </c>
    </row>
    <row r="1340" spans="12:12">
      <c r="L1340" s="23" t="s">
        <v>1637</v>
      </c>
    </row>
    <row r="1341" spans="12:12">
      <c r="L1341" s="23" t="s">
        <v>1638</v>
      </c>
    </row>
    <row r="1342" spans="12:12">
      <c r="L1342" s="23" t="s">
        <v>1639</v>
      </c>
    </row>
    <row r="1343" spans="12:12">
      <c r="L1343" s="23" t="s">
        <v>1640</v>
      </c>
    </row>
    <row r="1344" spans="12:12">
      <c r="L1344" s="23" t="s">
        <v>1641</v>
      </c>
    </row>
    <row r="1345" spans="12:12">
      <c r="L1345" s="23" t="s">
        <v>1641</v>
      </c>
    </row>
    <row r="1346" spans="12:12">
      <c r="L1346" s="23" t="s">
        <v>1641</v>
      </c>
    </row>
    <row r="1347" spans="12:12">
      <c r="L1347" s="23" t="s">
        <v>1642</v>
      </c>
    </row>
    <row r="1348" spans="12:12">
      <c r="L1348" s="23" t="s">
        <v>1643</v>
      </c>
    </row>
    <row r="1349" spans="12:12">
      <c r="L1349" s="23" t="s">
        <v>1644</v>
      </c>
    </row>
    <row r="1350" spans="12:12">
      <c r="L1350" s="23" t="s">
        <v>1644</v>
      </c>
    </row>
    <row r="1351" spans="12:12">
      <c r="L1351" s="23" t="s">
        <v>354</v>
      </c>
    </row>
    <row r="1352" spans="12:12">
      <c r="L1352" s="23" t="s">
        <v>1645</v>
      </c>
    </row>
    <row r="1353" spans="12:12">
      <c r="L1353" s="23" t="s">
        <v>1646</v>
      </c>
    </row>
    <row r="1354" spans="12:12">
      <c r="L1354" s="23" t="s">
        <v>1647</v>
      </c>
    </row>
    <row r="1355" spans="12:12">
      <c r="L1355" s="23" t="s">
        <v>1648</v>
      </c>
    </row>
    <row r="1356" spans="12:12">
      <c r="L1356" s="23" t="s">
        <v>1649</v>
      </c>
    </row>
    <row r="1357" spans="12:12">
      <c r="L1357" s="23" t="s">
        <v>1649</v>
      </c>
    </row>
    <row r="1358" spans="12:12">
      <c r="L1358" s="23" t="s">
        <v>1650</v>
      </c>
    </row>
    <row r="1359" spans="12:12">
      <c r="L1359" s="23" t="s">
        <v>1650</v>
      </c>
    </row>
    <row r="1360" spans="12:12">
      <c r="L1360" s="23" t="s">
        <v>1651</v>
      </c>
    </row>
    <row r="1361" spans="12:12">
      <c r="L1361" s="23" t="s">
        <v>1652</v>
      </c>
    </row>
    <row r="1362" spans="12:12">
      <c r="L1362" s="23" t="s">
        <v>1653</v>
      </c>
    </row>
    <row r="1363" spans="12:12">
      <c r="L1363" s="23" t="s">
        <v>1654</v>
      </c>
    </row>
    <row r="1364" spans="12:12">
      <c r="L1364" s="23" t="s">
        <v>1655</v>
      </c>
    </row>
    <row r="1365" spans="12:12">
      <c r="L1365" s="23" t="s">
        <v>1656</v>
      </c>
    </row>
    <row r="1366" spans="12:12">
      <c r="L1366" s="23" t="s">
        <v>1657</v>
      </c>
    </row>
    <row r="1367" spans="12:12">
      <c r="L1367" s="23" t="s">
        <v>1658</v>
      </c>
    </row>
    <row r="1368" spans="12:12">
      <c r="L1368" s="23" t="s">
        <v>1658</v>
      </c>
    </row>
    <row r="1369" spans="12:12">
      <c r="L1369" s="23" t="s">
        <v>1659</v>
      </c>
    </row>
    <row r="1370" spans="12:12">
      <c r="L1370" s="23" t="s">
        <v>1660</v>
      </c>
    </row>
    <row r="1371" spans="12:12">
      <c r="L1371" s="23" t="s">
        <v>1661</v>
      </c>
    </row>
    <row r="1372" spans="12:12">
      <c r="L1372" s="23" t="s">
        <v>1662</v>
      </c>
    </row>
    <row r="1373" spans="12:12">
      <c r="L1373" s="23" t="s">
        <v>1662</v>
      </c>
    </row>
    <row r="1374" spans="12:12">
      <c r="L1374" s="23" t="s">
        <v>1663</v>
      </c>
    </row>
    <row r="1375" spans="12:12">
      <c r="L1375" s="23" t="s">
        <v>1664</v>
      </c>
    </row>
    <row r="1376" spans="12:12">
      <c r="L1376" s="23" t="s">
        <v>1665</v>
      </c>
    </row>
    <row r="1377" spans="12:12">
      <c r="L1377" s="23" t="s">
        <v>1666</v>
      </c>
    </row>
    <row r="1378" spans="12:12">
      <c r="L1378" s="23" t="s">
        <v>364</v>
      </c>
    </row>
    <row r="1379" spans="12:12">
      <c r="L1379" s="23" t="s">
        <v>1667</v>
      </c>
    </row>
    <row r="1380" spans="12:12">
      <c r="L1380" s="23" t="s">
        <v>1668</v>
      </c>
    </row>
    <row r="1381" spans="12:12">
      <c r="L1381" s="23" t="s">
        <v>1668</v>
      </c>
    </row>
    <row r="1382" spans="12:12">
      <c r="L1382" s="23" t="s">
        <v>1669</v>
      </c>
    </row>
    <row r="1383" spans="12:12">
      <c r="L1383" s="23" t="s">
        <v>1670</v>
      </c>
    </row>
    <row r="1384" spans="12:12">
      <c r="L1384" s="23" t="s">
        <v>1671</v>
      </c>
    </row>
    <row r="1385" spans="12:12">
      <c r="L1385" s="23" t="s">
        <v>1672</v>
      </c>
    </row>
    <row r="1386" spans="12:12">
      <c r="L1386" s="23" t="s">
        <v>1673</v>
      </c>
    </row>
    <row r="1387" spans="12:12">
      <c r="L1387" s="23" t="s">
        <v>1674</v>
      </c>
    </row>
    <row r="1388" spans="12:12">
      <c r="L1388" s="23" t="s">
        <v>1675</v>
      </c>
    </row>
    <row r="1389" spans="12:12">
      <c r="L1389" s="23" t="s">
        <v>1676</v>
      </c>
    </row>
    <row r="1390" spans="12:12">
      <c r="L1390" s="23" t="s">
        <v>1677</v>
      </c>
    </row>
    <row r="1391" spans="12:12">
      <c r="L1391" s="23" t="s">
        <v>1678</v>
      </c>
    </row>
    <row r="1392" spans="12:12">
      <c r="L1392" s="23" t="s">
        <v>1679</v>
      </c>
    </row>
    <row r="1393" spans="12:12">
      <c r="L1393" s="23" t="s">
        <v>1680</v>
      </c>
    </row>
    <row r="1394" spans="12:12">
      <c r="L1394" s="23" t="s">
        <v>370</v>
      </c>
    </row>
    <row r="1395" spans="12:12">
      <c r="L1395" s="23" t="s">
        <v>1681</v>
      </c>
    </row>
    <row r="1396" spans="12:12">
      <c r="L1396" s="23" t="s">
        <v>1682</v>
      </c>
    </row>
    <row r="1397" spans="12:12">
      <c r="L1397" s="23" t="s">
        <v>1683</v>
      </c>
    </row>
    <row r="1398" spans="12:12">
      <c r="L1398" s="23" t="s">
        <v>1684</v>
      </c>
    </row>
    <row r="1399" spans="12:12">
      <c r="L1399" s="23" t="s">
        <v>1685</v>
      </c>
    </row>
    <row r="1400" spans="12:12">
      <c r="L1400" s="23" t="s">
        <v>1686</v>
      </c>
    </row>
    <row r="1401" spans="12:12">
      <c r="L1401" s="23" t="s">
        <v>1687</v>
      </c>
    </row>
    <row r="1402" spans="12:12">
      <c r="L1402" s="23" t="s">
        <v>1688</v>
      </c>
    </row>
    <row r="1403" spans="12:12">
      <c r="L1403" s="23" t="s">
        <v>1689</v>
      </c>
    </row>
    <row r="1404" spans="12:12">
      <c r="L1404" s="23" t="s">
        <v>1690</v>
      </c>
    </row>
    <row r="1405" spans="12:12">
      <c r="L1405" s="23" t="s">
        <v>1691</v>
      </c>
    </row>
    <row r="1406" spans="12:12">
      <c r="L1406" s="23" t="s">
        <v>1692</v>
      </c>
    </row>
    <row r="1407" spans="12:12">
      <c r="L1407" s="23" t="s">
        <v>1693</v>
      </c>
    </row>
    <row r="1408" spans="12:12">
      <c r="L1408" s="23" t="s">
        <v>1694</v>
      </c>
    </row>
    <row r="1409" spans="12:12">
      <c r="L1409" s="23" t="s">
        <v>1695</v>
      </c>
    </row>
    <row r="1410" spans="12:12">
      <c r="L1410" s="23" t="s">
        <v>1696</v>
      </c>
    </row>
    <row r="1411" spans="12:12">
      <c r="L1411" s="23" t="s">
        <v>1697</v>
      </c>
    </row>
    <row r="1412" spans="12:12">
      <c r="L1412" s="23" t="s">
        <v>1698</v>
      </c>
    </row>
    <row r="1413" spans="12:12">
      <c r="L1413" s="23" t="s">
        <v>1699</v>
      </c>
    </row>
    <row r="1414" spans="12:12">
      <c r="L1414" s="23" t="s">
        <v>1700</v>
      </c>
    </row>
    <row r="1415" spans="12:12">
      <c r="L1415" s="23" t="s">
        <v>1701</v>
      </c>
    </row>
    <row r="1416" spans="12:12">
      <c r="L1416" s="23" t="s">
        <v>1702</v>
      </c>
    </row>
    <row r="1417" spans="12:12">
      <c r="L1417" s="23" t="s">
        <v>1703</v>
      </c>
    </row>
    <row r="1418" spans="12:12">
      <c r="L1418" s="23" t="s">
        <v>1704</v>
      </c>
    </row>
    <row r="1419" spans="12:12">
      <c r="L1419" s="23" t="s">
        <v>1705</v>
      </c>
    </row>
    <row r="1420" spans="12:12">
      <c r="L1420" s="23" t="s">
        <v>1706</v>
      </c>
    </row>
    <row r="1421" spans="12:12">
      <c r="L1421" s="23" t="s">
        <v>1707</v>
      </c>
    </row>
    <row r="1422" spans="12:12">
      <c r="L1422" s="23" t="s">
        <v>380</v>
      </c>
    </row>
    <row r="1423" spans="12:12">
      <c r="L1423" s="23" t="s">
        <v>1708</v>
      </c>
    </row>
    <row r="1424" spans="12:12">
      <c r="L1424" s="23" t="s">
        <v>1709</v>
      </c>
    </row>
    <row r="1425" spans="12:12">
      <c r="L1425" s="23" t="s">
        <v>1710</v>
      </c>
    </row>
    <row r="1426" spans="12:12">
      <c r="L1426" s="23" t="s">
        <v>1711</v>
      </c>
    </row>
    <row r="1427" spans="12:12">
      <c r="L1427" s="23" t="s">
        <v>1712</v>
      </c>
    </row>
    <row r="1428" spans="12:12">
      <c r="L1428" s="23" t="s">
        <v>1713</v>
      </c>
    </row>
    <row r="1429" spans="12:12">
      <c r="L1429" s="23" t="s">
        <v>1714</v>
      </c>
    </row>
    <row r="1430" spans="12:12">
      <c r="L1430" s="23" t="s">
        <v>1715</v>
      </c>
    </row>
    <row r="1431" spans="12:12">
      <c r="L1431" s="23" t="s">
        <v>1716</v>
      </c>
    </row>
    <row r="1432" spans="12:12">
      <c r="L1432" s="23" t="s">
        <v>1717</v>
      </c>
    </row>
    <row r="1433" spans="12:12">
      <c r="L1433" s="23" t="s">
        <v>1718</v>
      </c>
    </row>
    <row r="1434" spans="12:12">
      <c r="L1434" s="23" t="s">
        <v>1719</v>
      </c>
    </row>
    <row r="1435" spans="12:12">
      <c r="L1435" s="23" t="s">
        <v>1720</v>
      </c>
    </row>
    <row r="1436" spans="12:12">
      <c r="L1436" s="23" t="s">
        <v>1721</v>
      </c>
    </row>
    <row r="1437" spans="12:12">
      <c r="L1437" s="23" t="s">
        <v>1722</v>
      </c>
    </row>
    <row r="1438" spans="12:12">
      <c r="L1438" s="23" t="s">
        <v>1723</v>
      </c>
    </row>
    <row r="1439" spans="12:12">
      <c r="L1439" s="23" t="s">
        <v>1724</v>
      </c>
    </row>
    <row r="1440" spans="12:12">
      <c r="L1440" s="23" t="s">
        <v>1725</v>
      </c>
    </row>
    <row r="1441" spans="12:12">
      <c r="L1441" s="23" t="s">
        <v>1726</v>
      </c>
    </row>
    <row r="1442" spans="12:12">
      <c r="L1442" s="23" t="s">
        <v>1727</v>
      </c>
    </row>
    <row r="1443" spans="12:12">
      <c r="L1443" s="23" t="s">
        <v>1728</v>
      </c>
    </row>
    <row r="1444" spans="12:12">
      <c r="L1444" s="23" t="s">
        <v>1729</v>
      </c>
    </row>
    <row r="1445" spans="12:12">
      <c r="L1445" s="23" t="s">
        <v>1730</v>
      </c>
    </row>
    <row r="1446" spans="12:12">
      <c r="L1446" s="23" t="s">
        <v>1731</v>
      </c>
    </row>
    <row r="1447" spans="12:12">
      <c r="L1447" s="23" t="s">
        <v>1732</v>
      </c>
    </row>
    <row r="1448" spans="12:12">
      <c r="L1448" s="23" t="s">
        <v>1733</v>
      </c>
    </row>
    <row r="1449" spans="12:12">
      <c r="L1449" s="23" t="s">
        <v>1734</v>
      </c>
    </row>
    <row r="1450" spans="12:12">
      <c r="L1450" s="23" t="s">
        <v>1735</v>
      </c>
    </row>
    <row r="1451" spans="12:12">
      <c r="L1451" s="23" t="s">
        <v>1736</v>
      </c>
    </row>
    <row r="1452" spans="12:12">
      <c r="L1452" s="23" t="s">
        <v>1737</v>
      </c>
    </row>
    <row r="1453" spans="12:12">
      <c r="L1453" s="23" t="s">
        <v>1738</v>
      </c>
    </row>
    <row r="1454" spans="12:12">
      <c r="L1454" s="23" t="s">
        <v>1739</v>
      </c>
    </row>
    <row r="1455" spans="12:12">
      <c r="L1455" s="23" t="s">
        <v>1740</v>
      </c>
    </row>
    <row r="1456" spans="12:12">
      <c r="L1456" s="23" t="s">
        <v>1741</v>
      </c>
    </row>
    <row r="1457" spans="12:12">
      <c r="L1457" s="23" t="s">
        <v>1742</v>
      </c>
    </row>
    <row r="1458" spans="12:12">
      <c r="L1458" s="23" t="s">
        <v>1743</v>
      </c>
    </row>
    <row r="1459" spans="12:12">
      <c r="L1459" s="23" t="s">
        <v>1744</v>
      </c>
    </row>
    <row r="1460" spans="12:12">
      <c r="L1460" s="23" t="s">
        <v>1745</v>
      </c>
    </row>
    <row r="1461" spans="12:12">
      <c r="L1461" s="23" t="s">
        <v>1746</v>
      </c>
    </row>
    <row r="1462" spans="12:12">
      <c r="L1462" s="23" t="s">
        <v>1747</v>
      </c>
    </row>
    <row r="1463" spans="12:12">
      <c r="L1463" s="23" t="s">
        <v>1748</v>
      </c>
    </row>
    <row r="1464" spans="12:12">
      <c r="L1464" s="23" t="s">
        <v>1749</v>
      </c>
    </row>
    <row r="1465" spans="12:12">
      <c r="L1465" s="23" t="s">
        <v>1750</v>
      </c>
    </row>
    <row r="1466" spans="12:12">
      <c r="L1466" s="23" t="s">
        <v>1751</v>
      </c>
    </row>
    <row r="1467" spans="12:12">
      <c r="L1467" s="23" t="s">
        <v>1752</v>
      </c>
    </row>
    <row r="1468" spans="12:12">
      <c r="L1468" s="23" t="s">
        <v>390</v>
      </c>
    </row>
    <row r="1469" spans="12:12">
      <c r="L1469" s="23" t="s">
        <v>1753</v>
      </c>
    </row>
    <row r="1470" spans="12:12">
      <c r="L1470" s="23" t="s">
        <v>1754</v>
      </c>
    </row>
    <row r="1471" spans="12:12">
      <c r="L1471" s="23" t="s">
        <v>392</v>
      </c>
    </row>
    <row r="1472" spans="12:12">
      <c r="L1472" s="23" t="s">
        <v>1755</v>
      </c>
    </row>
    <row r="1473" spans="12:12">
      <c r="L1473" s="23" t="s">
        <v>1756</v>
      </c>
    </row>
    <row r="1474" spans="12:12">
      <c r="L1474" s="23" t="s">
        <v>1757</v>
      </c>
    </row>
    <row r="1475" spans="12:12">
      <c r="L1475" s="23" t="s">
        <v>1758</v>
      </c>
    </row>
    <row r="1476" spans="12:12">
      <c r="L1476" s="23" t="s">
        <v>1759</v>
      </c>
    </row>
    <row r="1477" spans="12:12">
      <c r="L1477" s="23" t="s">
        <v>1760</v>
      </c>
    </row>
    <row r="1478" spans="12:12">
      <c r="L1478" s="23" t="s">
        <v>1761</v>
      </c>
    </row>
    <row r="1479" spans="12:12">
      <c r="L1479" s="23" t="s">
        <v>1762</v>
      </c>
    </row>
    <row r="1480" spans="12:12">
      <c r="L1480" s="23" t="s">
        <v>1763</v>
      </c>
    </row>
    <row r="1481" spans="12:12">
      <c r="L1481" s="23" t="s">
        <v>1764</v>
      </c>
    </row>
    <row r="1482" spans="12:12">
      <c r="L1482" s="23" t="s">
        <v>1765</v>
      </c>
    </row>
    <row r="1483" spans="12:12">
      <c r="L1483" s="23" t="s">
        <v>1766</v>
      </c>
    </row>
    <row r="1484" spans="12:12">
      <c r="L1484" s="23" t="s">
        <v>1767</v>
      </c>
    </row>
    <row r="1485" spans="12:12">
      <c r="L1485" s="23" t="s">
        <v>1768</v>
      </c>
    </row>
    <row r="1486" spans="12:12">
      <c r="L1486" s="23" t="s">
        <v>1769</v>
      </c>
    </row>
    <row r="1487" spans="12:12">
      <c r="L1487" s="23" t="s">
        <v>1770</v>
      </c>
    </row>
    <row r="1488" spans="12:12">
      <c r="L1488" s="23" t="s">
        <v>1771</v>
      </c>
    </row>
    <row r="1489" spans="12:12">
      <c r="L1489" s="23" t="s">
        <v>394</v>
      </c>
    </row>
    <row r="1490" spans="12:12">
      <c r="L1490" s="23" t="s">
        <v>1772</v>
      </c>
    </row>
    <row r="1491" spans="12:12">
      <c r="L1491" s="23" t="s">
        <v>1773</v>
      </c>
    </row>
    <row r="1492" spans="12:12">
      <c r="L1492" s="23" t="s">
        <v>1774</v>
      </c>
    </row>
    <row r="1493" spans="12:12">
      <c r="L1493" s="23" t="s">
        <v>396</v>
      </c>
    </row>
    <row r="1494" spans="12:12">
      <c r="L1494" s="23" t="s">
        <v>398</v>
      </c>
    </row>
    <row r="1495" spans="12:12">
      <c r="L1495" s="23" t="s">
        <v>400</v>
      </c>
    </row>
    <row r="1496" spans="12:12">
      <c r="L1496" s="23" t="s">
        <v>1775</v>
      </c>
    </row>
    <row r="1497" spans="12:12">
      <c r="L1497" s="23" t="s">
        <v>1776</v>
      </c>
    </row>
    <row r="1498" spans="12:12">
      <c r="L1498" s="23" t="s">
        <v>1777</v>
      </c>
    </row>
    <row r="1499" spans="12:12">
      <c r="L1499" s="23" t="s">
        <v>1778</v>
      </c>
    </row>
    <row r="1500" spans="12:12">
      <c r="L1500" s="23" t="s">
        <v>1779</v>
      </c>
    </row>
    <row r="1501" spans="12:12">
      <c r="L1501" s="23" t="s">
        <v>1780</v>
      </c>
    </row>
    <row r="1502" spans="12:12">
      <c r="L1502" s="23" t="s">
        <v>1781</v>
      </c>
    </row>
    <row r="1503" spans="12:12">
      <c r="L1503" s="23" t="s">
        <v>1782</v>
      </c>
    </row>
    <row r="1504" spans="12:12">
      <c r="L1504" s="23" t="s">
        <v>1783</v>
      </c>
    </row>
    <row r="1505" spans="12:12">
      <c r="L1505" s="23" t="s">
        <v>1784</v>
      </c>
    </row>
    <row r="1506" spans="12:12">
      <c r="L1506" s="23" t="s">
        <v>1784</v>
      </c>
    </row>
    <row r="1507" spans="12:12">
      <c r="L1507" s="23" t="s">
        <v>403</v>
      </c>
    </row>
    <row r="1508" spans="12:12">
      <c r="L1508" s="23" t="s">
        <v>1785</v>
      </c>
    </row>
    <row r="1509" spans="12:12">
      <c r="L1509" s="23" t="s">
        <v>1786</v>
      </c>
    </row>
    <row r="1510" spans="12:12">
      <c r="L1510" s="23" t="s">
        <v>1787</v>
      </c>
    </row>
    <row r="1511" spans="12:12">
      <c r="L1511" s="23" t="s">
        <v>1788</v>
      </c>
    </row>
    <row r="1512" spans="12:12">
      <c r="L1512" s="23" t="s">
        <v>1789</v>
      </c>
    </row>
    <row r="1513" spans="12:12">
      <c r="L1513" s="23" t="s">
        <v>404</v>
      </c>
    </row>
    <row r="1514" spans="12:12">
      <c r="L1514" s="23" t="s">
        <v>404</v>
      </c>
    </row>
    <row r="1515" spans="12:12">
      <c r="L1515" s="23" t="s">
        <v>404</v>
      </c>
    </row>
    <row r="1516" spans="12:12">
      <c r="L1516" s="23" t="s">
        <v>1790</v>
      </c>
    </row>
    <row r="1517" spans="12:12">
      <c r="L1517" s="23" t="s">
        <v>1791</v>
      </c>
    </row>
    <row r="1518" spans="12:12">
      <c r="L1518" s="23" t="s">
        <v>1792</v>
      </c>
    </row>
    <row r="1519" spans="12:12">
      <c r="L1519" s="23" t="s">
        <v>1793</v>
      </c>
    </row>
    <row r="1520" spans="12:12">
      <c r="L1520" s="23" t="s">
        <v>1794</v>
      </c>
    </row>
    <row r="1521" spans="12:12">
      <c r="L1521" s="23" t="s">
        <v>1795</v>
      </c>
    </row>
    <row r="1522" spans="12:12">
      <c r="L1522" s="23" t="s">
        <v>1796</v>
      </c>
    </row>
    <row r="1523" spans="12:12">
      <c r="L1523" s="23" t="s">
        <v>1797</v>
      </c>
    </row>
    <row r="1524" spans="12:12">
      <c r="L1524" s="23" t="s">
        <v>408</v>
      </c>
    </row>
    <row r="1525" spans="12:12">
      <c r="L1525" s="23" t="s">
        <v>1798</v>
      </c>
    </row>
    <row r="1526" spans="12:12">
      <c r="L1526" s="23" t="s">
        <v>410</v>
      </c>
    </row>
    <row r="1527" spans="12:12">
      <c r="L1527" s="23" t="s">
        <v>1799</v>
      </c>
    </row>
    <row r="1528" spans="12:12">
      <c r="L1528" s="23" t="s">
        <v>412</v>
      </c>
    </row>
    <row r="1529" spans="12:12">
      <c r="L1529" s="23" t="s">
        <v>1800</v>
      </c>
    </row>
    <row r="1530" spans="12:12">
      <c r="L1530" s="23" t="s">
        <v>1801</v>
      </c>
    </row>
    <row r="1531" spans="12:12">
      <c r="L1531" s="23" t="s">
        <v>1802</v>
      </c>
    </row>
    <row r="1532" spans="12:12">
      <c r="L1532" s="23" t="s">
        <v>1803</v>
      </c>
    </row>
    <row r="1533" spans="12:12">
      <c r="L1533" s="23" t="s">
        <v>1804</v>
      </c>
    </row>
    <row r="1534" spans="12:12">
      <c r="L1534" s="23" t="s">
        <v>1805</v>
      </c>
    </row>
    <row r="1535" spans="12:12">
      <c r="L1535" s="23" t="s">
        <v>1806</v>
      </c>
    </row>
    <row r="1536" spans="12:12">
      <c r="L1536" s="23" t="s">
        <v>1807</v>
      </c>
    </row>
    <row r="1537" spans="12:12">
      <c r="L1537" s="23" t="s">
        <v>1808</v>
      </c>
    </row>
    <row r="1538" spans="12:12">
      <c r="L1538" s="23" t="s">
        <v>1809</v>
      </c>
    </row>
    <row r="1539" spans="12:12">
      <c r="L1539" s="23" t="s">
        <v>1810</v>
      </c>
    </row>
    <row r="1540" spans="12:12">
      <c r="L1540" s="23" t="s">
        <v>1811</v>
      </c>
    </row>
    <row r="1541" spans="12:12">
      <c r="L1541" s="23" t="s">
        <v>1812</v>
      </c>
    </row>
    <row r="1542" spans="12:12">
      <c r="L1542" s="23" t="s">
        <v>1813</v>
      </c>
    </row>
    <row r="1543" spans="12:12">
      <c r="L1543" s="23" t="s">
        <v>1814</v>
      </c>
    </row>
    <row r="1544" spans="12:12">
      <c r="L1544" s="23" t="s">
        <v>1815</v>
      </c>
    </row>
    <row r="1545" spans="12:12">
      <c r="L1545" s="23" t="s">
        <v>1816</v>
      </c>
    </row>
    <row r="1546" spans="12:12">
      <c r="L1546" s="23" t="s">
        <v>1817</v>
      </c>
    </row>
    <row r="1547" spans="12:12">
      <c r="L1547" s="23" t="s">
        <v>1818</v>
      </c>
    </row>
    <row r="1548" spans="12:12">
      <c r="L1548" s="23" t="s">
        <v>1819</v>
      </c>
    </row>
    <row r="1549" spans="12:12">
      <c r="L1549" s="23" t="s">
        <v>1820</v>
      </c>
    </row>
    <row r="1550" spans="12:12">
      <c r="L1550" s="23" t="s">
        <v>1821</v>
      </c>
    </row>
    <row r="1551" spans="12:12">
      <c r="L1551" s="23" t="s">
        <v>1822</v>
      </c>
    </row>
    <row r="1552" spans="12:12">
      <c r="L1552" s="23" t="s">
        <v>1823</v>
      </c>
    </row>
    <row r="1553" spans="12:12">
      <c r="L1553" s="23" t="s">
        <v>1824</v>
      </c>
    </row>
    <row r="1554" spans="12:12">
      <c r="L1554" s="23" t="s">
        <v>1825</v>
      </c>
    </row>
    <row r="1555" spans="12:12">
      <c r="L1555" s="23" t="s">
        <v>421</v>
      </c>
    </row>
    <row r="1556" spans="12:12">
      <c r="L1556" s="23" t="s">
        <v>1826</v>
      </c>
    </row>
    <row r="1557" spans="12:12">
      <c r="L1557" s="23" t="s">
        <v>1827</v>
      </c>
    </row>
    <row r="1558" spans="12:12">
      <c r="L1558" s="23" t="s">
        <v>1827</v>
      </c>
    </row>
    <row r="1559" spans="12:12">
      <c r="L1559" s="23" t="s">
        <v>1828</v>
      </c>
    </row>
    <row r="1560" spans="12:12">
      <c r="L1560" s="23" t="s">
        <v>1829</v>
      </c>
    </row>
    <row r="1561" spans="12:12">
      <c r="L1561" s="23" t="s">
        <v>1830</v>
      </c>
    </row>
    <row r="1562" spans="12:12">
      <c r="L1562" s="23" t="s">
        <v>1831</v>
      </c>
    </row>
    <row r="1563" spans="12:12">
      <c r="L1563" s="23" t="s">
        <v>1832</v>
      </c>
    </row>
    <row r="1564" spans="12:12">
      <c r="L1564" s="23" t="s">
        <v>1833</v>
      </c>
    </row>
    <row r="1565" spans="12:12">
      <c r="L1565" s="23" t="s">
        <v>1834</v>
      </c>
    </row>
    <row r="1566" spans="12:12">
      <c r="L1566" s="23" t="s">
        <v>1835</v>
      </c>
    </row>
    <row r="1567" spans="12:12">
      <c r="L1567" s="23" t="s">
        <v>1836</v>
      </c>
    </row>
    <row r="1568" spans="12:12">
      <c r="L1568" s="23" t="s">
        <v>1836</v>
      </c>
    </row>
    <row r="1569" spans="12:12">
      <c r="L1569" s="23" t="s">
        <v>1837</v>
      </c>
    </row>
    <row r="1570" spans="12:12">
      <c r="L1570" s="23" t="s">
        <v>1838</v>
      </c>
    </row>
    <row r="1571" spans="12:12">
      <c r="L1571" s="23" t="s">
        <v>1838</v>
      </c>
    </row>
    <row r="1572" spans="12:12">
      <c r="L1572" s="23" t="s">
        <v>1839</v>
      </c>
    </row>
    <row r="1573" spans="12:12">
      <c r="L1573" s="23" t="s">
        <v>1840</v>
      </c>
    </row>
    <row r="1574" spans="12:12">
      <c r="L1574" s="23" t="s">
        <v>1841</v>
      </c>
    </row>
    <row r="1575" spans="12:12">
      <c r="L1575" s="23" t="s">
        <v>1842</v>
      </c>
    </row>
    <row r="1576" spans="12:12">
      <c r="L1576" s="23" t="s">
        <v>426</v>
      </c>
    </row>
    <row r="1577" spans="12:12">
      <c r="L1577" s="23" t="s">
        <v>1843</v>
      </c>
    </row>
    <row r="1578" spans="12:12">
      <c r="L1578" s="23" t="s">
        <v>1844</v>
      </c>
    </row>
    <row r="1579" spans="12:12">
      <c r="L1579" s="23" t="s">
        <v>1844</v>
      </c>
    </row>
    <row r="1580" spans="12:12">
      <c r="L1580" s="23" t="s">
        <v>1845</v>
      </c>
    </row>
    <row r="1581" spans="12:12">
      <c r="L1581" s="23" t="s">
        <v>1846</v>
      </c>
    </row>
    <row r="1582" spans="12:12">
      <c r="L1582" s="23" t="s">
        <v>1847</v>
      </c>
    </row>
    <row r="1583" spans="12:12">
      <c r="L1583" s="23" t="s">
        <v>1847</v>
      </c>
    </row>
    <row r="1584" spans="12:12">
      <c r="L1584" s="23" t="s">
        <v>1848</v>
      </c>
    </row>
    <row r="1585" spans="12:12">
      <c r="L1585" s="23" t="s">
        <v>1849</v>
      </c>
    </row>
    <row r="1586" spans="12:12">
      <c r="L1586" s="23" t="s">
        <v>1850</v>
      </c>
    </row>
    <row r="1587" spans="12:12">
      <c r="L1587" s="23" t="s">
        <v>428</v>
      </c>
    </row>
    <row r="1588" spans="12:12">
      <c r="L1588" s="23" t="s">
        <v>1851</v>
      </c>
    </row>
    <row r="1589" spans="12:12">
      <c r="L1589" s="23" t="s">
        <v>1852</v>
      </c>
    </row>
    <row r="1590" spans="12:12">
      <c r="L1590" s="23" t="s">
        <v>1853</v>
      </c>
    </row>
    <row r="1591" spans="12:12">
      <c r="L1591" s="23" t="s">
        <v>430</v>
      </c>
    </row>
    <row r="1592" spans="12:12">
      <c r="L1592" s="23" t="s">
        <v>1854</v>
      </c>
    </row>
    <row r="1593" spans="12:12">
      <c r="L1593" s="23" t="s">
        <v>1854</v>
      </c>
    </row>
    <row r="1594" spans="12:12">
      <c r="L1594" s="23" t="s">
        <v>1855</v>
      </c>
    </row>
    <row r="1595" spans="12:12">
      <c r="L1595" s="23" t="s">
        <v>1856</v>
      </c>
    </row>
    <row r="1596" spans="12:12">
      <c r="L1596" s="23" t="s">
        <v>1857</v>
      </c>
    </row>
    <row r="1597" spans="12:12">
      <c r="L1597" s="23" t="s">
        <v>1858</v>
      </c>
    </row>
    <row r="1598" spans="12:12">
      <c r="L1598" s="23" t="s">
        <v>1859</v>
      </c>
    </row>
    <row r="1599" spans="12:12">
      <c r="L1599" s="23" t="s">
        <v>431</v>
      </c>
    </row>
    <row r="1600" spans="12:12">
      <c r="L1600" s="23" t="s">
        <v>1860</v>
      </c>
    </row>
    <row r="1601" spans="12:12">
      <c r="L1601" s="23" t="s">
        <v>1861</v>
      </c>
    </row>
    <row r="1602" spans="12:12">
      <c r="L1602" s="23" t="s">
        <v>1862</v>
      </c>
    </row>
    <row r="1603" spans="12:12">
      <c r="L1603" s="23" t="s">
        <v>433</v>
      </c>
    </row>
    <row r="1604" spans="12:12">
      <c r="L1604" s="23" t="s">
        <v>1863</v>
      </c>
    </row>
    <row r="1605" spans="12:12">
      <c r="L1605" s="23" t="s">
        <v>1863</v>
      </c>
    </row>
    <row r="1606" spans="12:12">
      <c r="L1606" s="23" t="s">
        <v>1863</v>
      </c>
    </row>
    <row r="1607" spans="12:12">
      <c r="L1607" s="23" t="s">
        <v>1864</v>
      </c>
    </row>
    <row r="1608" spans="12:12">
      <c r="L1608" s="23" t="s">
        <v>1865</v>
      </c>
    </row>
    <row r="1609" spans="12:12">
      <c r="L1609" s="23" t="s">
        <v>1866</v>
      </c>
    </row>
    <row r="1610" spans="12:12">
      <c r="L1610" s="23" t="s">
        <v>1867</v>
      </c>
    </row>
    <row r="1611" spans="12:12">
      <c r="L1611" s="23" t="s">
        <v>1868</v>
      </c>
    </row>
    <row r="1612" spans="12:12">
      <c r="L1612" s="23" t="s">
        <v>1868</v>
      </c>
    </row>
    <row r="1613" spans="12:12">
      <c r="L1613" s="23" t="s">
        <v>1869</v>
      </c>
    </row>
    <row r="1614" spans="12:12">
      <c r="L1614" s="23" t="s">
        <v>1870</v>
      </c>
    </row>
    <row r="1615" spans="12:12">
      <c r="L1615" s="23" t="s">
        <v>1871</v>
      </c>
    </row>
    <row r="1616" spans="12:12">
      <c r="L1616" s="23" t="s">
        <v>1872</v>
      </c>
    </row>
    <row r="1617" spans="12:12">
      <c r="L1617" s="23" t="s">
        <v>1873</v>
      </c>
    </row>
    <row r="1618" spans="12:12">
      <c r="L1618" s="23" t="s">
        <v>1874</v>
      </c>
    </row>
    <row r="1619" spans="12:12">
      <c r="L1619" s="23" t="s">
        <v>1875</v>
      </c>
    </row>
    <row r="1620" spans="12:12">
      <c r="L1620" s="23" t="s">
        <v>1876</v>
      </c>
    </row>
    <row r="1621" spans="12:12">
      <c r="L1621" s="23" t="s">
        <v>1877</v>
      </c>
    </row>
    <row r="1622" spans="12:12">
      <c r="L1622" s="23" t="s">
        <v>1878</v>
      </c>
    </row>
    <row r="1623" spans="12:12">
      <c r="L1623" s="23" t="s">
        <v>1879</v>
      </c>
    </row>
    <row r="1624" spans="12:12">
      <c r="L1624" s="23" t="s">
        <v>1880</v>
      </c>
    </row>
    <row r="1625" spans="12:12">
      <c r="L1625" s="23" t="s">
        <v>1881</v>
      </c>
    </row>
    <row r="1626" spans="12:12">
      <c r="L1626" s="23" t="s">
        <v>1882</v>
      </c>
    </row>
    <row r="1627" spans="12:12">
      <c r="L1627" s="23" t="s">
        <v>1883</v>
      </c>
    </row>
    <row r="1628" spans="12:12">
      <c r="L1628" s="23" t="s">
        <v>1884</v>
      </c>
    </row>
    <row r="1629" spans="12:12">
      <c r="L1629" s="23" t="s">
        <v>1885</v>
      </c>
    </row>
    <row r="1630" spans="12:12">
      <c r="L1630" s="23" t="s">
        <v>1886</v>
      </c>
    </row>
    <row r="1631" spans="12:12">
      <c r="L1631" s="23" t="s">
        <v>1887</v>
      </c>
    </row>
    <row r="1632" spans="12:12">
      <c r="L1632" s="23" t="s">
        <v>1888</v>
      </c>
    </row>
    <row r="1633" spans="12:12">
      <c r="L1633" s="23" t="s">
        <v>1889</v>
      </c>
    </row>
    <row r="1634" spans="12:12">
      <c r="L1634" s="23" t="s">
        <v>1890</v>
      </c>
    </row>
    <row r="1635" spans="12:12">
      <c r="L1635" s="23" t="s">
        <v>1891</v>
      </c>
    </row>
    <row r="1636" spans="12:12">
      <c r="L1636" s="23" t="s">
        <v>1892</v>
      </c>
    </row>
    <row r="1637" spans="12:12">
      <c r="L1637" s="23" t="s">
        <v>1893</v>
      </c>
    </row>
    <row r="1638" spans="12:12">
      <c r="L1638" s="23" t="s">
        <v>1894</v>
      </c>
    </row>
    <row r="1639" spans="12:12">
      <c r="L1639" s="23" t="s">
        <v>1895</v>
      </c>
    </row>
    <row r="1640" spans="12:12">
      <c r="L1640" s="23" t="s">
        <v>1896</v>
      </c>
    </row>
    <row r="1641" spans="12:12">
      <c r="L1641" s="23" t="s">
        <v>443</v>
      </c>
    </row>
    <row r="1642" spans="12:12">
      <c r="L1642" s="23" t="s">
        <v>443</v>
      </c>
    </row>
    <row r="1643" spans="12:12">
      <c r="L1643" s="23" t="s">
        <v>1897</v>
      </c>
    </row>
    <row r="1644" spans="12:12">
      <c r="L1644" s="23" t="s">
        <v>1898</v>
      </c>
    </row>
    <row r="1645" spans="12:12">
      <c r="L1645" s="23" t="s">
        <v>1899</v>
      </c>
    </row>
    <row r="1646" spans="12:12">
      <c r="L1646" s="23" t="s">
        <v>1900</v>
      </c>
    </row>
    <row r="1647" spans="12:12">
      <c r="L1647" s="23" t="s">
        <v>1901</v>
      </c>
    </row>
    <row r="1648" spans="12:12">
      <c r="L1648" s="23" t="s">
        <v>1902</v>
      </c>
    </row>
    <row r="1649" spans="12:12">
      <c r="L1649" s="23" t="s">
        <v>446</v>
      </c>
    </row>
    <row r="1650" spans="12:12">
      <c r="L1650" s="23" t="s">
        <v>446</v>
      </c>
    </row>
    <row r="1651" spans="12:12">
      <c r="L1651" s="23" t="s">
        <v>1903</v>
      </c>
    </row>
    <row r="1652" spans="12:12">
      <c r="L1652" s="23" t="s">
        <v>1904</v>
      </c>
    </row>
    <row r="1653" spans="12:12">
      <c r="L1653" s="23" t="s">
        <v>448</v>
      </c>
    </row>
    <row r="1654" spans="12:12">
      <c r="L1654" s="23" t="s">
        <v>1905</v>
      </c>
    </row>
    <row r="1655" spans="12:12">
      <c r="L1655" s="23" t="s">
        <v>1906</v>
      </c>
    </row>
    <row r="1656" spans="12:12">
      <c r="L1656" s="23" t="s">
        <v>1907</v>
      </c>
    </row>
    <row r="1657" spans="12:12">
      <c r="L1657" s="23" t="s">
        <v>1907</v>
      </c>
    </row>
    <row r="1658" spans="12:12">
      <c r="L1658" s="23" t="s">
        <v>1907</v>
      </c>
    </row>
    <row r="1659" spans="12:12">
      <c r="L1659" s="23" t="s">
        <v>1908</v>
      </c>
    </row>
    <row r="1660" spans="12:12">
      <c r="L1660" s="23" t="s">
        <v>1909</v>
      </c>
    </row>
    <row r="1661" spans="12:12">
      <c r="L1661" s="23" t="s">
        <v>1910</v>
      </c>
    </row>
    <row r="1662" spans="12:12">
      <c r="L1662" s="23" t="s">
        <v>1911</v>
      </c>
    </row>
    <row r="1663" spans="12:12">
      <c r="L1663" s="23" t="s">
        <v>453</v>
      </c>
    </row>
    <row r="1664" spans="12:12">
      <c r="L1664" s="23" t="s">
        <v>1912</v>
      </c>
    </row>
    <row r="1665" spans="12:12">
      <c r="L1665" s="23" t="s">
        <v>1913</v>
      </c>
    </row>
    <row r="1666" spans="12:12">
      <c r="L1666" s="23" t="s">
        <v>1913</v>
      </c>
    </row>
    <row r="1667" spans="12:12">
      <c r="L1667" s="23" t="s">
        <v>1914</v>
      </c>
    </row>
    <row r="1668" spans="12:12">
      <c r="L1668" s="23" t="s">
        <v>1915</v>
      </c>
    </row>
    <row r="1669" spans="12:12">
      <c r="L1669" s="23" t="s">
        <v>1916</v>
      </c>
    </row>
    <row r="1670" spans="12:12">
      <c r="L1670" s="23" t="s">
        <v>1917</v>
      </c>
    </row>
    <row r="1671" spans="12:12">
      <c r="L1671" s="23" t="s">
        <v>1918</v>
      </c>
    </row>
    <row r="1672" spans="12:12">
      <c r="L1672" s="23" t="s">
        <v>1919</v>
      </c>
    </row>
    <row r="1673" spans="12:12">
      <c r="L1673" s="23" t="s">
        <v>1920</v>
      </c>
    </row>
    <row r="1674" spans="12:12">
      <c r="L1674" s="23" t="s">
        <v>1921</v>
      </c>
    </row>
    <row r="1675" spans="12:12">
      <c r="L1675" s="23" t="s">
        <v>1922</v>
      </c>
    </row>
    <row r="1676" spans="12:12">
      <c r="L1676" s="23" t="s">
        <v>1923</v>
      </c>
    </row>
    <row r="1677" spans="12:12">
      <c r="L1677" s="23" t="s">
        <v>1924</v>
      </c>
    </row>
    <row r="1678" spans="12:12">
      <c r="L1678" s="23" t="s">
        <v>1925</v>
      </c>
    </row>
    <row r="1679" spans="12:12">
      <c r="L1679" s="23" t="s">
        <v>1926</v>
      </c>
    </row>
    <row r="1680" spans="12:12">
      <c r="L1680" s="23" t="s">
        <v>1927</v>
      </c>
    </row>
    <row r="1681" spans="12:12">
      <c r="L1681" s="23" t="s">
        <v>1928</v>
      </c>
    </row>
    <row r="1682" spans="12:12">
      <c r="L1682" s="23" t="s">
        <v>1929</v>
      </c>
    </row>
    <row r="1683" spans="12:12">
      <c r="L1683" s="23" t="s">
        <v>1930</v>
      </c>
    </row>
    <row r="1684" spans="12:12">
      <c r="L1684" s="23" t="s">
        <v>1931</v>
      </c>
    </row>
    <row r="1685" spans="12:12">
      <c r="L1685" s="23" t="s">
        <v>459</v>
      </c>
    </row>
    <row r="1686" spans="12:12">
      <c r="L1686" s="23" t="s">
        <v>1932</v>
      </c>
    </row>
    <row r="1687" spans="12:12">
      <c r="L1687" s="23" t="s">
        <v>1932</v>
      </c>
    </row>
    <row r="1688" spans="12:12">
      <c r="L1688" s="23" t="s">
        <v>1932</v>
      </c>
    </row>
    <row r="1689" spans="12:12">
      <c r="L1689" s="23" t="s">
        <v>1933</v>
      </c>
    </row>
    <row r="1690" spans="12:12">
      <c r="L1690" s="23" t="s">
        <v>1934</v>
      </c>
    </row>
    <row r="1691" spans="12:12">
      <c r="L1691" s="23" t="s">
        <v>1935</v>
      </c>
    </row>
    <row r="1692" spans="12:12">
      <c r="L1692" s="23" t="s">
        <v>1936</v>
      </c>
    </row>
    <row r="1693" spans="12:12">
      <c r="L1693" s="23" t="s">
        <v>1937</v>
      </c>
    </row>
    <row r="1694" spans="12:12">
      <c r="L1694" s="23" t="s">
        <v>1938</v>
      </c>
    </row>
    <row r="1695" spans="12:12">
      <c r="L1695" s="23" t="s">
        <v>1939</v>
      </c>
    </row>
    <row r="1696" spans="12:12">
      <c r="L1696" s="23" t="s">
        <v>1940</v>
      </c>
    </row>
    <row r="1697" spans="12:12">
      <c r="L1697" s="23" t="s">
        <v>1941</v>
      </c>
    </row>
    <row r="1698" spans="12:12">
      <c r="L1698" s="23" t="s">
        <v>1942</v>
      </c>
    </row>
    <row r="1699" spans="12:12">
      <c r="L1699" s="23" t="s">
        <v>1943</v>
      </c>
    </row>
    <row r="1700" spans="12:12">
      <c r="L1700" s="23" t="s">
        <v>463</v>
      </c>
    </row>
    <row r="1701" spans="12:12">
      <c r="L1701" s="23" t="s">
        <v>1944</v>
      </c>
    </row>
    <row r="1702" spans="12:12">
      <c r="L1702" s="23" t="s">
        <v>1944</v>
      </c>
    </row>
    <row r="1703" spans="12:12">
      <c r="L1703" s="23" t="s">
        <v>1945</v>
      </c>
    </row>
    <row r="1704" spans="12:12">
      <c r="L1704" s="23" t="s">
        <v>1946</v>
      </c>
    </row>
    <row r="1705" spans="12:12">
      <c r="L1705" s="23" t="s">
        <v>1947</v>
      </c>
    </row>
    <row r="1706" spans="12:12">
      <c r="L1706" s="23" t="s">
        <v>1948</v>
      </c>
    </row>
    <row r="1707" spans="12:12">
      <c r="L1707" s="23" t="s">
        <v>1949</v>
      </c>
    </row>
    <row r="1708" spans="12:12">
      <c r="L1708" s="23" t="s">
        <v>1950</v>
      </c>
    </row>
    <row r="1709" spans="12:12">
      <c r="L1709" s="23" t="s">
        <v>1951</v>
      </c>
    </row>
    <row r="1710" spans="12:12">
      <c r="L1710" s="23" t="s">
        <v>1952</v>
      </c>
    </row>
    <row r="1711" spans="12:12">
      <c r="L1711" s="23" t="s">
        <v>1953</v>
      </c>
    </row>
    <row r="1712" spans="12:12">
      <c r="L1712" s="23" t="s">
        <v>1954</v>
      </c>
    </row>
    <row r="1713" spans="12:12">
      <c r="L1713" s="23" t="s">
        <v>1954</v>
      </c>
    </row>
    <row r="1714" spans="12:12">
      <c r="L1714" s="23" t="s">
        <v>1955</v>
      </c>
    </row>
    <row r="1715" spans="12:12">
      <c r="L1715" s="23" t="s">
        <v>1956</v>
      </c>
    </row>
    <row r="1716" spans="12:12">
      <c r="L1716" s="23" t="s">
        <v>1957</v>
      </c>
    </row>
    <row r="1717" spans="12:12">
      <c r="L1717" s="23" t="s">
        <v>1958</v>
      </c>
    </row>
    <row r="1718" spans="12:12">
      <c r="L1718" s="23" t="s">
        <v>1959</v>
      </c>
    </row>
    <row r="1719" spans="12:12">
      <c r="L1719" s="23" t="s">
        <v>1960</v>
      </c>
    </row>
    <row r="1720" spans="12:12">
      <c r="L1720" s="23" t="s">
        <v>1961</v>
      </c>
    </row>
    <row r="1721" spans="12:12">
      <c r="L1721" s="23" t="s">
        <v>465</v>
      </c>
    </row>
    <row r="1722" spans="12:12">
      <c r="L1722" s="23" t="s">
        <v>1962</v>
      </c>
    </row>
    <row r="1723" spans="12:12">
      <c r="L1723" s="23" t="s">
        <v>467</v>
      </c>
    </row>
    <row r="1724" spans="12:12">
      <c r="L1724" s="23" t="s">
        <v>1963</v>
      </c>
    </row>
    <row r="1725" spans="12:12">
      <c r="L1725" s="23" t="s">
        <v>1964</v>
      </c>
    </row>
    <row r="1726" spans="12:12">
      <c r="L1726" s="23" t="s">
        <v>1965</v>
      </c>
    </row>
    <row r="1727" spans="12:12">
      <c r="L1727" s="23" t="s">
        <v>1966</v>
      </c>
    </row>
    <row r="1728" spans="12:12">
      <c r="L1728" s="23" t="s">
        <v>1966</v>
      </c>
    </row>
    <row r="1729" spans="12:12">
      <c r="L1729" s="23" t="s">
        <v>1967</v>
      </c>
    </row>
    <row r="1730" spans="12:12">
      <c r="L1730" s="23" t="s">
        <v>1968</v>
      </c>
    </row>
    <row r="1731" spans="12:12">
      <c r="L1731" s="23" t="s">
        <v>1969</v>
      </c>
    </row>
    <row r="1732" spans="12:12">
      <c r="L1732" s="23" t="s">
        <v>1970</v>
      </c>
    </row>
    <row r="1733" spans="12:12">
      <c r="L1733" s="23" t="s">
        <v>1971</v>
      </c>
    </row>
    <row r="1734" spans="12:12">
      <c r="L1734" s="23" t="s">
        <v>1972</v>
      </c>
    </row>
    <row r="1735" spans="12:12">
      <c r="L1735" s="23" t="s">
        <v>1973</v>
      </c>
    </row>
    <row r="1736" spans="12:12">
      <c r="L1736" s="23" t="s">
        <v>1974</v>
      </c>
    </row>
    <row r="1737" spans="12:12">
      <c r="L1737" s="23" t="s">
        <v>1975</v>
      </c>
    </row>
    <row r="1738" spans="12:12">
      <c r="L1738" s="23" t="s">
        <v>1976</v>
      </c>
    </row>
    <row r="1739" spans="12:12">
      <c r="L1739" s="23" t="s">
        <v>1977</v>
      </c>
    </row>
    <row r="1740" spans="12:12">
      <c r="L1740" s="23" t="s">
        <v>1978</v>
      </c>
    </row>
    <row r="1741" spans="12:12">
      <c r="L1741" s="23" t="s">
        <v>1978</v>
      </c>
    </row>
    <row r="1742" spans="12:12">
      <c r="L1742" s="23" t="s">
        <v>1978</v>
      </c>
    </row>
    <row r="1743" spans="12:12">
      <c r="L1743" s="23" t="s">
        <v>1979</v>
      </c>
    </row>
    <row r="1744" spans="12:12">
      <c r="L1744" s="23" t="s">
        <v>1980</v>
      </c>
    </row>
    <row r="1745" spans="12:12">
      <c r="L1745" s="23" t="s">
        <v>1981</v>
      </c>
    </row>
    <row r="1746" spans="12:12">
      <c r="L1746" s="23" t="s">
        <v>1982</v>
      </c>
    </row>
    <row r="1747" spans="12:12">
      <c r="L1747" s="23" t="s">
        <v>1983</v>
      </c>
    </row>
    <row r="1748" spans="12:12">
      <c r="L1748" s="23" t="s">
        <v>1984</v>
      </c>
    </row>
    <row r="1749" spans="12:12">
      <c r="L1749" s="23" t="s">
        <v>1985</v>
      </c>
    </row>
    <row r="1750" spans="12:12">
      <c r="L1750" s="23" t="s">
        <v>1985</v>
      </c>
    </row>
    <row r="1751" spans="12:12">
      <c r="L1751" s="23" t="s">
        <v>1986</v>
      </c>
    </row>
    <row r="1752" spans="12:12">
      <c r="L1752" s="23" t="s">
        <v>1987</v>
      </c>
    </row>
    <row r="1753" spans="12:12">
      <c r="L1753" s="23" t="s">
        <v>1988</v>
      </c>
    </row>
    <row r="1754" spans="12:12">
      <c r="L1754" s="23" t="s">
        <v>469</v>
      </c>
    </row>
    <row r="1755" spans="12:12">
      <c r="L1755" s="23" t="s">
        <v>1989</v>
      </c>
    </row>
    <row r="1756" spans="12:12">
      <c r="L1756" s="23" t="s">
        <v>1990</v>
      </c>
    </row>
    <row r="1757" spans="12:12">
      <c r="L1757" s="23" t="s">
        <v>1991</v>
      </c>
    </row>
    <row r="1758" spans="12:12">
      <c r="L1758" s="23" t="s">
        <v>1992</v>
      </c>
    </row>
    <row r="1759" spans="12:12">
      <c r="L1759" s="23" t="s">
        <v>1993</v>
      </c>
    </row>
    <row r="1760" spans="12:12">
      <c r="L1760" s="23" t="s">
        <v>1994</v>
      </c>
    </row>
    <row r="1761" spans="12:12">
      <c r="L1761" s="23" t="s">
        <v>1995</v>
      </c>
    </row>
    <row r="1762" spans="12:12">
      <c r="L1762" s="23" t="s">
        <v>1995</v>
      </c>
    </row>
    <row r="1763" spans="12:12">
      <c r="L1763" s="23" t="s">
        <v>1996</v>
      </c>
    </row>
    <row r="1764" spans="12:12">
      <c r="L1764" s="23" t="s">
        <v>1997</v>
      </c>
    </row>
    <row r="1765" spans="12:12">
      <c r="L1765" s="23" t="s">
        <v>1998</v>
      </c>
    </row>
    <row r="1766" spans="12:12">
      <c r="L1766" s="23" t="s">
        <v>1999</v>
      </c>
    </row>
    <row r="1767" spans="12:12">
      <c r="L1767" s="23" t="s">
        <v>2000</v>
      </c>
    </row>
    <row r="1768" spans="12:12">
      <c r="L1768" s="23" t="s">
        <v>2001</v>
      </c>
    </row>
    <row r="1769" spans="12:12">
      <c r="L1769" s="23" t="s">
        <v>2002</v>
      </c>
    </row>
    <row r="1770" spans="12:12">
      <c r="L1770" s="23" t="s">
        <v>2003</v>
      </c>
    </row>
    <row r="1771" spans="12:12">
      <c r="L1771" s="23" t="s">
        <v>2004</v>
      </c>
    </row>
    <row r="1772" spans="12:12">
      <c r="L1772" s="23" t="s">
        <v>2005</v>
      </c>
    </row>
    <row r="1773" spans="12:12">
      <c r="L1773" s="23" t="s">
        <v>2006</v>
      </c>
    </row>
    <row r="1774" spans="12:12">
      <c r="L1774" s="23" t="s">
        <v>2006</v>
      </c>
    </row>
    <row r="1775" spans="12:12">
      <c r="L1775" s="23" t="s">
        <v>2007</v>
      </c>
    </row>
    <row r="1776" spans="12:12">
      <c r="L1776" s="23" t="s">
        <v>473</v>
      </c>
    </row>
    <row r="1777" spans="12:12">
      <c r="L1777" s="23" t="s">
        <v>2008</v>
      </c>
    </row>
    <row r="1778" spans="12:12">
      <c r="L1778" s="23" t="s">
        <v>2009</v>
      </c>
    </row>
    <row r="1779" spans="12:12">
      <c r="L1779" s="23" t="s">
        <v>2010</v>
      </c>
    </row>
    <row r="1780" spans="12:12">
      <c r="L1780" s="23" t="s">
        <v>2011</v>
      </c>
    </row>
    <row r="1781" spans="12:12">
      <c r="L1781" s="23" t="s">
        <v>2012</v>
      </c>
    </row>
    <row r="1782" spans="12:12">
      <c r="L1782" s="23" t="s">
        <v>2013</v>
      </c>
    </row>
    <row r="1783" spans="12:12">
      <c r="L1783" s="23" t="s">
        <v>2014</v>
      </c>
    </row>
    <row r="1784" spans="12:12">
      <c r="L1784" s="23" t="s">
        <v>2015</v>
      </c>
    </row>
    <row r="1785" spans="12:12">
      <c r="L1785" s="23" t="s">
        <v>2016</v>
      </c>
    </row>
    <row r="1786" spans="12:12">
      <c r="L1786" s="23" t="s">
        <v>2017</v>
      </c>
    </row>
    <row r="1787" spans="12:12">
      <c r="L1787" s="23" t="s">
        <v>2018</v>
      </c>
    </row>
    <row r="1788" spans="12:12">
      <c r="L1788" s="23" t="s">
        <v>475</v>
      </c>
    </row>
    <row r="1789" spans="12:12">
      <c r="L1789" s="23" t="s">
        <v>475</v>
      </c>
    </row>
    <row r="1790" spans="12:12">
      <c r="L1790" s="23" t="s">
        <v>477</v>
      </c>
    </row>
    <row r="1791" spans="12:12">
      <c r="L1791" s="23" t="s">
        <v>2019</v>
      </c>
    </row>
    <row r="1792" spans="12:12">
      <c r="L1792" s="23" t="s">
        <v>2020</v>
      </c>
    </row>
    <row r="1793" spans="12:12">
      <c r="L1793" s="23" t="s">
        <v>480</v>
      </c>
    </row>
    <row r="1794" spans="12:12">
      <c r="L1794" s="23" t="s">
        <v>2021</v>
      </c>
    </row>
    <row r="1795" spans="12:12">
      <c r="L1795" s="23" t="s">
        <v>2022</v>
      </c>
    </row>
    <row r="1796" spans="12:12">
      <c r="L1796" s="23" t="s">
        <v>2023</v>
      </c>
    </row>
    <row r="1797" spans="12:12">
      <c r="L1797" s="23" t="s">
        <v>2024</v>
      </c>
    </row>
    <row r="1798" spans="12:12">
      <c r="L1798" s="23" t="s">
        <v>2025</v>
      </c>
    </row>
    <row r="1799" spans="12:12">
      <c r="L1799" s="23" t="s">
        <v>2026</v>
      </c>
    </row>
    <row r="1800" spans="12:12">
      <c r="L1800" s="23" t="s">
        <v>2027</v>
      </c>
    </row>
    <row r="1801" spans="12:12">
      <c r="L1801" s="23" t="s">
        <v>2028</v>
      </c>
    </row>
    <row r="1802" spans="12:12">
      <c r="L1802" s="23" t="s">
        <v>2029</v>
      </c>
    </row>
    <row r="1803" spans="12:12">
      <c r="L1803" s="23" t="s">
        <v>2030</v>
      </c>
    </row>
    <row r="1804" spans="12:12">
      <c r="L1804" s="23" t="s">
        <v>486</v>
      </c>
    </row>
    <row r="1805" spans="12:12">
      <c r="L1805" s="23" t="s">
        <v>2031</v>
      </c>
    </row>
    <row r="1806" spans="12:12">
      <c r="L1806" s="23" t="s">
        <v>2032</v>
      </c>
    </row>
    <row r="1807" spans="12:12">
      <c r="L1807" s="23" t="s">
        <v>2033</v>
      </c>
    </row>
    <row r="1808" spans="12:12">
      <c r="L1808" s="23" t="s">
        <v>2034</v>
      </c>
    </row>
    <row r="1809" spans="12:12">
      <c r="L1809" s="23" t="s">
        <v>2035</v>
      </c>
    </row>
    <row r="1810" spans="12:12">
      <c r="L1810" s="23" t="s">
        <v>2036</v>
      </c>
    </row>
    <row r="1811" spans="12:12">
      <c r="L1811" s="23" t="s">
        <v>2037</v>
      </c>
    </row>
    <row r="1812" spans="12:12">
      <c r="L1812" s="23" t="s">
        <v>2038</v>
      </c>
    </row>
    <row r="1813" spans="12:12">
      <c r="L1813" s="23" t="s">
        <v>2039</v>
      </c>
    </row>
    <row r="1814" spans="12:12">
      <c r="L1814" s="23" t="s">
        <v>2040</v>
      </c>
    </row>
    <row r="1815" spans="12:12">
      <c r="L1815" s="23" t="s">
        <v>2041</v>
      </c>
    </row>
    <row r="1816" spans="12:12">
      <c r="L1816" s="23" t="s">
        <v>2042</v>
      </c>
    </row>
    <row r="1817" spans="12:12">
      <c r="L1817" s="23" t="s">
        <v>2043</v>
      </c>
    </row>
    <row r="1818" spans="12:12">
      <c r="L1818" s="23" t="s">
        <v>2044</v>
      </c>
    </row>
    <row r="1819" spans="12:12">
      <c r="L1819" s="23" t="s">
        <v>2044</v>
      </c>
    </row>
    <row r="1820" spans="12:12">
      <c r="L1820" s="23" t="s">
        <v>2045</v>
      </c>
    </row>
    <row r="1821" spans="12:12">
      <c r="L1821" s="23" t="s">
        <v>2046</v>
      </c>
    </row>
    <row r="1822" spans="12:12">
      <c r="L1822" s="23" t="s">
        <v>2047</v>
      </c>
    </row>
    <row r="1823" spans="12:12">
      <c r="L1823" s="23" t="s">
        <v>2048</v>
      </c>
    </row>
    <row r="1824" spans="12:12">
      <c r="L1824" s="23" t="s">
        <v>2049</v>
      </c>
    </row>
    <row r="1825" spans="12:12">
      <c r="L1825" s="23" t="s">
        <v>2050</v>
      </c>
    </row>
    <row r="1826" spans="12:12">
      <c r="L1826" s="23" t="s">
        <v>2051</v>
      </c>
    </row>
    <row r="1827" spans="12:12">
      <c r="L1827" s="23" t="s">
        <v>2052</v>
      </c>
    </row>
    <row r="1828" spans="12:12">
      <c r="L1828" s="23" t="s">
        <v>2053</v>
      </c>
    </row>
    <row r="1829" spans="12:12">
      <c r="L1829" s="23" t="s">
        <v>2054</v>
      </c>
    </row>
    <row r="1830" spans="12:12">
      <c r="L1830" s="23" t="s">
        <v>2055</v>
      </c>
    </row>
    <row r="1831" spans="12:12">
      <c r="L1831" s="23" t="s">
        <v>2056</v>
      </c>
    </row>
    <row r="1832" spans="12:12">
      <c r="L1832" s="23" t="s">
        <v>2056</v>
      </c>
    </row>
    <row r="1833" spans="12:12">
      <c r="L1833" s="23" t="s">
        <v>2057</v>
      </c>
    </row>
    <row r="1834" spans="12:12">
      <c r="L1834" s="23" t="s">
        <v>2058</v>
      </c>
    </row>
    <row r="1835" spans="12:12">
      <c r="L1835" s="23" t="s">
        <v>2059</v>
      </c>
    </row>
    <row r="1836" spans="12:12">
      <c r="L1836" s="23" t="s">
        <v>2060</v>
      </c>
    </row>
    <row r="1837" spans="12:12">
      <c r="L1837" s="23" t="s">
        <v>2061</v>
      </c>
    </row>
    <row r="1838" spans="12:12">
      <c r="L1838" s="23" t="s">
        <v>2062</v>
      </c>
    </row>
    <row r="1839" spans="12:12">
      <c r="L1839" s="23" t="s">
        <v>2063</v>
      </c>
    </row>
    <row r="1840" spans="12:12">
      <c r="L1840" s="23" t="s">
        <v>2064</v>
      </c>
    </row>
    <row r="1841" spans="12:12">
      <c r="L1841" s="23" t="s">
        <v>2065</v>
      </c>
    </row>
    <row r="1842" spans="12:12">
      <c r="L1842" s="23" t="s">
        <v>2066</v>
      </c>
    </row>
    <row r="1843" spans="12:12">
      <c r="L1843" s="23" t="s">
        <v>2067</v>
      </c>
    </row>
    <row r="1844" spans="12:12">
      <c r="L1844" s="23" t="s">
        <v>2068</v>
      </c>
    </row>
    <row r="1845" spans="12:12">
      <c r="L1845" s="23" t="s">
        <v>2069</v>
      </c>
    </row>
    <row r="1846" spans="12:12">
      <c r="L1846" s="23" t="s">
        <v>2069</v>
      </c>
    </row>
    <row r="1847" spans="12:12">
      <c r="L1847" s="23" t="s">
        <v>2069</v>
      </c>
    </row>
    <row r="1848" spans="12:12">
      <c r="L1848" s="23" t="s">
        <v>2069</v>
      </c>
    </row>
    <row r="1849" spans="12:12">
      <c r="L1849" s="23" t="s">
        <v>2069</v>
      </c>
    </row>
    <row r="1850" spans="12:12">
      <c r="L1850" s="23" t="s">
        <v>2069</v>
      </c>
    </row>
    <row r="1851" spans="12:12">
      <c r="L1851" s="23" t="s">
        <v>2070</v>
      </c>
    </row>
    <row r="1852" spans="12:12">
      <c r="L1852" s="23" t="s">
        <v>2071</v>
      </c>
    </row>
    <row r="1853" spans="12:12">
      <c r="L1853" s="23" t="s">
        <v>2072</v>
      </c>
    </row>
    <row r="1854" spans="12:12">
      <c r="L1854" s="23" t="s">
        <v>2073</v>
      </c>
    </row>
    <row r="1855" spans="12:12">
      <c r="L1855" s="23" t="s">
        <v>2074</v>
      </c>
    </row>
    <row r="1856" spans="12:12">
      <c r="L1856" s="23" t="s">
        <v>490</v>
      </c>
    </row>
    <row r="1857" spans="12:12">
      <c r="L1857" s="23" t="s">
        <v>2075</v>
      </c>
    </row>
    <row r="1858" spans="12:12">
      <c r="L1858" s="23" t="s">
        <v>2075</v>
      </c>
    </row>
    <row r="1859" spans="12:12">
      <c r="L1859" s="23" t="s">
        <v>2076</v>
      </c>
    </row>
    <row r="1860" spans="12:12">
      <c r="L1860" s="23" t="s">
        <v>2077</v>
      </c>
    </row>
    <row r="1861" spans="12:12">
      <c r="L1861" s="23" t="s">
        <v>2078</v>
      </c>
    </row>
    <row r="1862" spans="12:12">
      <c r="L1862" s="23" t="s">
        <v>2079</v>
      </c>
    </row>
    <row r="1863" spans="12:12">
      <c r="L1863" s="23" t="s">
        <v>2080</v>
      </c>
    </row>
    <row r="1864" spans="12:12">
      <c r="L1864" s="23" t="s">
        <v>2081</v>
      </c>
    </row>
    <row r="1865" spans="12:12">
      <c r="L1865" s="23" t="s">
        <v>2082</v>
      </c>
    </row>
    <row r="1866" spans="12:12">
      <c r="L1866" s="23" t="s">
        <v>2083</v>
      </c>
    </row>
    <row r="1867" spans="12:12">
      <c r="L1867" s="23" t="s">
        <v>2084</v>
      </c>
    </row>
    <row r="1868" spans="12:12">
      <c r="L1868" s="23" t="s">
        <v>2085</v>
      </c>
    </row>
    <row r="1869" spans="12:12">
      <c r="L1869" s="23" t="s">
        <v>2086</v>
      </c>
    </row>
    <row r="1870" spans="12:12">
      <c r="L1870" s="23" t="s">
        <v>2086</v>
      </c>
    </row>
    <row r="1871" spans="12:12">
      <c r="L1871" s="23" t="s">
        <v>2087</v>
      </c>
    </row>
    <row r="1872" spans="12:12">
      <c r="L1872" s="23" t="s">
        <v>2088</v>
      </c>
    </row>
    <row r="1873" spans="12:12">
      <c r="L1873" s="23" t="s">
        <v>2089</v>
      </c>
    </row>
    <row r="1874" spans="12:12">
      <c r="L1874" s="23" t="s">
        <v>2090</v>
      </c>
    </row>
    <row r="1875" spans="12:12">
      <c r="L1875" s="23" t="s">
        <v>492</v>
      </c>
    </row>
    <row r="1876" spans="12:12">
      <c r="L1876" s="23" t="s">
        <v>492</v>
      </c>
    </row>
    <row r="1877" spans="12:12">
      <c r="L1877" s="23" t="s">
        <v>2091</v>
      </c>
    </row>
    <row r="1878" spans="12:12">
      <c r="L1878" s="23" t="s">
        <v>2092</v>
      </c>
    </row>
    <row r="1879" spans="12:12">
      <c r="L1879" s="23" t="s">
        <v>2093</v>
      </c>
    </row>
    <row r="1880" spans="12:12">
      <c r="L1880" s="23" t="s">
        <v>2094</v>
      </c>
    </row>
    <row r="1881" spans="12:12">
      <c r="L1881" s="23" t="s">
        <v>2095</v>
      </c>
    </row>
    <row r="1882" spans="12:12">
      <c r="L1882" s="23" t="s">
        <v>2095</v>
      </c>
    </row>
    <row r="1883" spans="12:12">
      <c r="L1883" s="23" t="s">
        <v>2096</v>
      </c>
    </row>
    <row r="1884" spans="12:12">
      <c r="L1884" s="23" t="s">
        <v>2097</v>
      </c>
    </row>
    <row r="1885" spans="12:12">
      <c r="L1885" s="23" t="s">
        <v>2098</v>
      </c>
    </row>
    <row r="1886" spans="12:12">
      <c r="L1886" s="23" t="s">
        <v>2099</v>
      </c>
    </row>
    <row r="1887" spans="12:12">
      <c r="L1887" s="23" t="s">
        <v>2100</v>
      </c>
    </row>
    <row r="1888" spans="12:12">
      <c r="L1888" s="23" t="s">
        <v>2101</v>
      </c>
    </row>
    <row r="1889" spans="12:12">
      <c r="L1889" s="23" t="s">
        <v>2102</v>
      </c>
    </row>
    <row r="1890" spans="12:12">
      <c r="L1890" s="23" t="s">
        <v>2103</v>
      </c>
    </row>
    <row r="1891" spans="12:12">
      <c r="L1891" s="23" t="s">
        <v>506</v>
      </c>
    </row>
    <row r="1892" spans="12:12">
      <c r="L1892" s="23" t="s">
        <v>2104</v>
      </c>
    </row>
    <row r="1893" spans="12:12">
      <c r="L1893" s="23" t="s">
        <v>2105</v>
      </c>
    </row>
    <row r="1894" spans="12:12">
      <c r="L1894" s="23" t="s">
        <v>2106</v>
      </c>
    </row>
    <row r="1895" spans="12:12">
      <c r="L1895" s="23" t="s">
        <v>508</v>
      </c>
    </row>
    <row r="1896" spans="12:12">
      <c r="L1896" s="23" t="s">
        <v>2107</v>
      </c>
    </row>
    <row r="1897" spans="12:12">
      <c r="L1897" s="23" t="s">
        <v>2108</v>
      </c>
    </row>
    <row r="1898" spans="12:12">
      <c r="L1898" s="23" t="s">
        <v>2109</v>
      </c>
    </row>
    <row r="1899" spans="12:12">
      <c r="L1899" s="23" t="s">
        <v>2110</v>
      </c>
    </row>
    <row r="1900" spans="12:12">
      <c r="L1900" s="23" t="s">
        <v>2111</v>
      </c>
    </row>
    <row r="1901" spans="12:12">
      <c r="L1901" s="23" t="s">
        <v>2112</v>
      </c>
    </row>
    <row r="1902" spans="12:12">
      <c r="L1902" s="23" t="s">
        <v>2113</v>
      </c>
    </row>
    <row r="1903" spans="12:12">
      <c r="L1903" s="23" t="s">
        <v>2114</v>
      </c>
    </row>
    <row r="1904" spans="12:12">
      <c r="L1904" s="23" t="s">
        <v>2115</v>
      </c>
    </row>
    <row r="1905" spans="12:12">
      <c r="L1905" s="23" t="s">
        <v>2116</v>
      </c>
    </row>
    <row r="1906" spans="12:12">
      <c r="L1906" s="23" t="s">
        <v>2117</v>
      </c>
    </row>
    <row r="1907" spans="12:12">
      <c r="L1907" s="23" t="s">
        <v>2118</v>
      </c>
    </row>
    <row r="1908" spans="12:12">
      <c r="L1908" s="23" t="s">
        <v>2119</v>
      </c>
    </row>
    <row r="1909" spans="12:12">
      <c r="L1909" s="23" t="s">
        <v>2120</v>
      </c>
    </row>
    <row r="1910" spans="12:12">
      <c r="L1910" s="23" t="s">
        <v>2121</v>
      </c>
    </row>
    <row r="1911" spans="12:12">
      <c r="L1911" s="23" t="s">
        <v>2122</v>
      </c>
    </row>
    <row r="1912" spans="12:12">
      <c r="L1912" s="23" t="s">
        <v>2123</v>
      </c>
    </row>
    <row r="1913" spans="12:12">
      <c r="L1913" s="23" t="s">
        <v>2124</v>
      </c>
    </row>
    <row r="1914" spans="12:12">
      <c r="L1914" s="23" t="s">
        <v>2125</v>
      </c>
    </row>
    <row r="1915" spans="12:12">
      <c r="L1915" s="23" t="s">
        <v>2126</v>
      </c>
    </row>
    <row r="1916" spans="12:12">
      <c r="L1916" s="23" t="s">
        <v>2127</v>
      </c>
    </row>
    <row r="1917" spans="12:12">
      <c r="L1917" s="23" t="s">
        <v>2128</v>
      </c>
    </row>
    <row r="1918" spans="12:12">
      <c r="L1918" s="23" t="s">
        <v>2129</v>
      </c>
    </row>
    <row r="1919" spans="12:12">
      <c r="L1919" s="23" t="s">
        <v>2130</v>
      </c>
    </row>
    <row r="1920" spans="12:12">
      <c r="L1920" s="23" t="s">
        <v>2131</v>
      </c>
    </row>
    <row r="1921" spans="12:12">
      <c r="L1921" s="23" t="s">
        <v>2132</v>
      </c>
    </row>
    <row r="1922" spans="12:12">
      <c r="L1922" s="23" t="s">
        <v>2133</v>
      </c>
    </row>
    <row r="1923" spans="12:12">
      <c r="L1923" s="23" t="s">
        <v>2134</v>
      </c>
    </row>
    <row r="1924" spans="12:12">
      <c r="L1924" s="23" t="s">
        <v>2135</v>
      </c>
    </row>
    <row r="1925" spans="12:12">
      <c r="L1925" s="23" t="s">
        <v>2136</v>
      </c>
    </row>
    <row r="1926" spans="12:12">
      <c r="L1926" s="23" t="s">
        <v>2137</v>
      </c>
    </row>
    <row r="1927" spans="12:12">
      <c r="L1927" s="23" t="s">
        <v>36</v>
      </c>
    </row>
    <row r="1928" spans="12:12">
      <c r="L1928" s="23" t="s">
        <v>2138</v>
      </c>
    </row>
    <row r="1929" spans="12:12">
      <c r="L1929" s="23" t="s">
        <v>2139</v>
      </c>
    </row>
    <row r="1930" spans="12:12">
      <c r="L1930" s="23" t="s">
        <v>2140</v>
      </c>
    </row>
    <row r="1931" spans="12:12">
      <c r="L1931" s="23" t="s">
        <v>2141</v>
      </c>
    </row>
    <row r="1932" spans="12:12">
      <c r="L1932" s="23" t="s">
        <v>2142</v>
      </c>
    </row>
    <row r="1933" spans="12:12">
      <c r="L1933" s="23" t="s">
        <v>2143</v>
      </c>
    </row>
    <row r="1934" spans="12:12">
      <c r="L1934" s="23" t="s">
        <v>2144</v>
      </c>
    </row>
    <row r="1935" spans="12:12">
      <c r="L1935" s="23" t="s">
        <v>2145</v>
      </c>
    </row>
    <row r="1936" spans="12:12">
      <c r="L1936" s="23" t="s">
        <v>2146</v>
      </c>
    </row>
    <row r="1937" spans="12:12">
      <c r="L1937" s="23" t="s">
        <v>2147</v>
      </c>
    </row>
    <row r="1938" spans="12:12">
      <c r="L1938" s="23" t="s">
        <v>2148</v>
      </c>
    </row>
    <row r="1939" spans="12:12">
      <c r="L1939" s="23" t="s">
        <v>2149</v>
      </c>
    </row>
    <row r="1940" spans="12:12">
      <c r="L1940" s="23" t="s">
        <v>2150</v>
      </c>
    </row>
    <row r="1941" spans="12:12">
      <c r="L1941" s="23" t="s">
        <v>2151</v>
      </c>
    </row>
    <row r="1942" spans="12:12">
      <c r="L1942" s="23" t="s">
        <v>2152</v>
      </c>
    </row>
    <row r="1943" spans="12:12">
      <c r="L1943" s="23" t="s">
        <v>2153</v>
      </c>
    </row>
    <row r="1944" spans="12:12">
      <c r="L1944" s="23" t="s">
        <v>2154</v>
      </c>
    </row>
    <row r="1945" spans="12:12">
      <c r="L1945" s="23" t="s">
        <v>2155</v>
      </c>
    </row>
    <row r="1946" spans="12:12">
      <c r="L1946" s="23" t="s">
        <v>2156</v>
      </c>
    </row>
    <row r="1947" spans="12:12">
      <c r="L1947" s="23" t="s">
        <v>2157</v>
      </c>
    </row>
    <row r="1948" spans="12:12">
      <c r="L1948" s="23" t="s">
        <v>2158</v>
      </c>
    </row>
    <row r="1949" spans="12:12">
      <c r="L1949" s="23" t="s">
        <v>2159</v>
      </c>
    </row>
    <row r="1950" spans="12:12">
      <c r="L1950" s="23" t="s">
        <v>2160</v>
      </c>
    </row>
    <row r="1951" spans="12:12">
      <c r="L1951" s="23" t="s">
        <v>2161</v>
      </c>
    </row>
    <row r="1952" spans="12:12">
      <c r="L1952" s="23" t="s">
        <v>2162</v>
      </c>
    </row>
    <row r="1953" spans="12:12">
      <c r="L1953" s="23" t="s">
        <v>2163</v>
      </c>
    </row>
    <row r="1954" spans="12:12">
      <c r="L1954" s="23" t="s">
        <v>2164</v>
      </c>
    </row>
    <row r="1955" spans="12:12">
      <c r="L1955" s="23" t="s">
        <v>2165</v>
      </c>
    </row>
    <row r="1956" spans="12:12">
      <c r="L1956" s="23" t="s">
        <v>2166</v>
      </c>
    </row>
    <row r="1957" spans="12:12">
      <c r="L1957" s="23" t="s">
        <v>2167</v>
      </c>
    </row>
    <row r="1958" spans="12:12">
      <c r="L1958" s="23" t="s">
        <v>2168</v>
      </c>
    </row>
    <row r="1959" spans="12:12">
      <c r="L1959" s="23" t="s">
        <v>2169</v>
      </c>
    </row>
    <row r="1960" spans="12:12">
      <c r="L1960" s="23" t="s">
        <v>2170</v>
      </c>
    </row>
    <row r="1961" spans="12:12">
      <c r="L1961" s="23" t="s">
        <v>2171</v>
      </c>
    </row>
    <row r="1962" spans="12:12">
      <c r="L1962" s="23" t="s">
        <v>2172</v>
      </c>
    </row>
    <row r="1963" spans="12:12">
      <c r="L1963" s="23" t="s">
        <v>2173</v>
      </c>
    </row>
    <row r="1964" spans="12:12">
      <c r="L1964" s="23" t="s">
        <v>2174</v>
      </c>
    </row>
    <row r="1965" spans="12:12">
      <c r="L1965" s="23" t="s">
        <v>2174</v>
      </c>
    </row>
    <row r="1966" spans="12:12">
      <c r="L1966" s="23" t="s">
        <v>2175</v>
      </c>
    </row>
    <row r="1967" spans="12:12">
      <c r="L1967" s="23" t="s">
        <v>2176</v>
      </c>
    </row>
    <row r="1968" spans="12:12">
      <c r="L1968" s="23" t="s">
        <v>2177</v>
      </c>
    </row>
    <row r="1969" spans="12:12">
      <c r="L1969" s="23" t="s">
        <v>2178</v>
      </c>
    </row>
    <row r="1970" spans="12:12">
      <c r="L1970" s="23" t="s">
        <v>2179</v>
      </c>
    </row>
    <row r="1971" spans="12:12">
      <c r="L1971" s="23" t="s">
        <v>2180</v>
      </c>
    </row>
    <row r="1972" spans="12:12">
      <c r="L1972" s="23" t="s">
        <v>2181</v>
      </c>
    </row>
    <row r="1973" spans="12:12">
      <c r="L1973" s="23" t="s">
        <v>2181</v>
      </c>
    </row>
    <row r="1974" spans="12:12">
      <c r="L1974" s="23" t="s">
        <v>2182</v>
      </c>
    </row>
    <row r="1975" spans="12:12">
      <c r="L1975" s="23" t="s">
        <v>2183</v>
      </c>
    </row>
    <row r="1976" spans="12:12">
      <c r="L1976" s="23" t="s">
        <v>2184</v>
      </c>
    </row>
    <row r="1977" spans="12:12">
      <c r="L1977" s="23" t="s">
        <v>2185</v>
      </c>
    </row>
    <row r="1978" spans="12:12">
      <c r="L1978" s="23" t="s">
        <v>2186</v>
      </c>
    </row>
    <row r="1979" spans="12:12">
      <c r="L1979" s="23" t="s">
        <v>2187</v>
      </c>
    </row>
    <row r="1980" spans="12:12">
      <c r="L1980" s="23" t="s">
        <v>2188</v>
      </c>
    </row>
    <row r="1981" spans="12:12">
      <c r="L1981" s="23" t="s">
        <v>2188</v>
      </c>
    </row>
    <row r="1982" spans="12:12">
      <c r="L1982" s="23" t="s">
        <v>2189</v>
      </c>
    </row>
    <row r="1983" spans="12:12">
      <c r="L1983" s="23" t="s">
        <v>2190</v>
      </c>
    </row>
    <row r="1984" spans="12:12">
      <c r="L1984" s="23" t="s">
        <v>2191</v>
      </c>
    </row>
    <row r="1985" spans="12:12">
      <c r="L1985" s="23" t="s">
        <v>2192</v>
      </c>
    </row>
    <row r="1986" spans="12:12">
      <c r="L1986" s="23" t="s">
        <v>2193</v>
      </c>
    </row>
    <row r="1987" spans="12:12">
      <c r="L1987" s="23" t="s">
        <v>2194</v>
      </c>
    </row>
    <row r="1988" spans="12:12">
      <c r="L1988" s="23" t="s">
        <v>2195</v>
      </c>
    </row>
    <row r="1989" spans="12:12">
      <c r="L1989" s="23" t="s">
        <v>2196</v>
      </c>
    </row>
    <row r="1990" spans="12:12">
      <c r="L1990" s="23" t="s">
        <v>2197</v>
      </c>
    </row>
    <row r="1991" spans="12:12">
      <c r="L1991" s="23" t="s">
        <v>2198</v>
      </c>
    </row>
    <row r="1992" spans="12:12">
      <c r="L1992" s="23" t="s">
        <v>2199</v>
      </c>
    </row>
    <row r="1993" spans="12:12">
      <c r="L1993" s="23" t="s">
        <v>526</v>
      </c>
    </row>
    <row r="1994" spans="12:12">
      <c r="L1994" s="23" t="s">
        <v>2200</v>
      </c>
    </row>
    <row r="1995" spans="12:12">
      <c r="L1995" s="23" t="s">
        <v>2201</v>
      </c>
    </row>
    <row r="1996" spans="12:12">
      <c r="L1996" s="23" t="s">
        <v>2202</v>
      </c>
    </row>
    <row r="1997" spans="12:12">
      <c r="L1997" s="23" t="s">
        <v>2203</v>
      </c>
    </row>
    <row r="1998" spans="12:12">
      <c r="L1998" s="23" t="s">
        <v>2204</v>
      </c>
    </row>
    <row r="1999" spans="12:12">
      <c r="L1999" s="23" t="s">
        <v>2205</v>
      </c>
    </row>
    <row r="2000" spans="12:12">
      <c r="L2000" s="23" t="s">
        <v>2206</v>
      </c>
    </row>
    <row r="2001" spans="12:12">
      <c r="L2001" s="23" t="s">
        <v>2207</v>
      </c>
    </row>
    <row r="2002" spans="12:12">
      <c r="L2002" s="23" t="s">
        <v>2208</v>
      </c>
    </row>
    <row r="2003" spans="12:12">
      <c r="L2003" s="23" t="s">
        <v>2209</v>
      </c>
    </row>
    <row r="2004" spans="12:12">
      <c r="L2004" s="23" t="s">
        <v>2210</v>
      </c>
    </row>
    <row r="2005" spans="12:12">
      <c r="L2005" s="23" t="s">
        <v>528</v>
      </c>
    </row>
    <row r="2006" spans="12:12">
      <c r="L2006" s="23" t="s">
        <v>2211</v>
      </c>
    </row>
    <row r="2007" spans="12:12">
      <c r="L2007" s="23" t="s">
        <v>2212</v>
      </c>
    </row>
    <row r="2008" spans="12:12">
      <c r="L2008" s="23" t="s">
        <v>2213</v>
      </c>
    </row>
    <row r="2009" spans="12:12">
      <c r="L2009" s="23" t="s">
        <v>2214</v>
      </c>
    </row>
    <row r="2010" spans="12:12">
      <c r="L2010" s="23" t="s">
        <v>2215</v>
      </c>
    </row>
    <row r="2011" spans="12:12">
      <c r="L2011" s="23" t="s">
        <v>2216</v>
      </c>
    </row>
    <row r="2012" spans="12:12">
      <c r="L2012" s="23" t="s">
        <v>2217</v>
      </c>
    </row>
    <row r="2013" spans="12:12">
      <c r="L2013" s="23" t="s">
        <v>2218</v>
      </c>
    </row>
    <row r="2014" spans="12:12">
      <c r="L2014" s="23" t="s">
        <v>2219</v>
      </c>
    </row>
    <row r="2015" spans="12:12">
      <c r="L2015" s="23" t="s">
        <v>2220</v>
      </c>
    </row>
    <row r="2016" spans="12:12">
      <c r="L2016" s="23" t="s">
        <v>2221</v>
      </c>
    </row>
    <row r="2017" spans="12:12">
      <c r="L2017" s="23" t="s">
        <v>530</v>
      </c>
    </row>
    <row r="2018" spans="12:12">
      <c r="L2018" s="23" t="s">
        <v>2222</v>
      </c>
    </row>
    <row r="2019" spans="12:12">
      <c r="L2019" s="23" t="s">
        <v>2223</v>
      </c>
    </row>
    <row r="2020" spans="12:12">
      <c r="L2020" s="23" t="s">
        <v>2224</v>
      </c>
    </row>
    <row r="2021" spans="12:12">
      <c r="L2021" s="23" t="s">
        <v>2225</v>
      </c>
    </row>
    <row r="2022" spans="12:12">
      <c r="L2022" s="23" t="s">
        <v>2226</v>
      </c>
    </row>
    <row r="2023" spans="12:12">
      <c r="L2023" s="23" t="s">
        <v>2227</v>
      </c>
    </row>
    <row r="2024" spans="12:12">
      <c r="L2024" s="23" t="s">
        <v>2228</v>
      </c>
    </row>
    <row r="2025" spans="12:12">
      <c r="L2025" s="23" t="s">
        <v>2229</v>
      </c>
    </row>
    <row r="2026" spans="12:12">
      <c r="L2026" s="23" t="s">
        <v>2230</v>
      </c>
    </row>
    <row r="2027" spans="12:12">
      <c r="L2027" s="23" t="s">
        <v>2231</v>
      </c>
    </row>
    <row r="2028" spans="12:12">
      <c r="L2028" s="23" t="s">
        <v>2232</v>
      </c>
    </row>
    <row r="2029" spans="12:12">
      <c r="L2029" s="23" t="s">
        <v>2233</v>
      </c>
    </row>
    <row r="2030" spans="12:12">
      <c r="L2030" s="23" t="s">
        <v>2234</v>
      </c>
    </row>
    <row r="2031" spans="12:12">
      <c r="L2031" s="23" t="s">
        <v>2234</v>
      </c>
    </row>
    <row r="2032" spans="12:12">
      <c r="L2032" s="23" t="s">
        <v>2235</v>
      </c>
    </row>
    <row r="2033" spans="12:12">
      <c r="L2033" s="23" t="s">
        <v>2236</v>
      </c>
    </row>
    <row r="2034" spans="12:12">
      <c r="L2034" s="23" t="s">
        <v>2237</v>
      </c>
    </row>
    <row r="2035" spans="12:12">
      <c r="L2035" s="23" t="s">
        <v>2238</v>
      </c>
    </row>
    <row r="2036" spans="12:12">
      <c r="L2036" s="23" t="s">
        <v>2239</v>
      </c>
    </row>
    <row r="2037" spans="12:12">
      <c r="L2037" s="23" t="s">
        <v>2240</v>
      </c>
    </row>
    <row r="2038" spans="12:12">
      <c r="L2038" s="23" t="s">
        <v>2241</v>
      </c>
    </row>
    <row r="2039" spans="12:12">
      <c r="L2039" s="23" t="s">
        <v>2242</v>
      </c>
    </row>
    <row r="2040" spans="12:12">
      <c r="L2040" s="23" t="s">
        <v>2243</v>
      </c>
    </row>
    <row r="2041" spans="12:12">
      <c r="L2041" s="23" t="s">
        <v>2244</v>
      </c>
    </row>
    <row r="2042" spans="12:12">
      <c r="L2042" s="23" t="s">
        <v>2245</v>
      </c>
    </row>
    <row r="2043" spans="12:12">
      <c r="L2043" s="23" t="s">
        <v>2246</v>
      </c>
    </row>
    <row r="2044" spans="12:12">
      <c r="L2044" s="23" t="s">
        <v>2247</v>
      </c>
    </row>
    <row r="2045" spans="12:12">
      <c r="L2045" s="23" t="s">
        <v>2247</v>
      </c>
    </row>
    <row r="2046" spans="12:12">
      <c r="L2046" s="23" t="s">
        <v>2247</v>
      </c>
    </row>
    <row r="2047" spans="12:12">
      <c r="L2047" s="23" t="s">
        <v>2247</v>
      </c>
    </row>
    <row r="2048" spans="12:12">
      <c r="L2048" s="23" t="s">
        <v>2247</v>
      </c>
    </row>
    <row r="2049" spans="12:12">
      <c r="L2049" s="23" t="s">
        <v>2248</v>
      </c>
    </row>
    <row r="2050" spans="12:12">
      <c r="L2050" s="23" t="s">
        <v>2249</v>
      </c>
    </row>
    <row r="2051" spans="12:12">
      <c r="L2051" s="23" t="s">
        <v>2250</v>
      </c>
    </row>
    <row r="2052" spans="12:12">
      <c r="L2052" s="23" t="s">
        <v>2251</v>
      </c>
    </row>
    <row r="2053" spans="12:12">
      <c r="L2053" s="23" t="s">
        <v>538</v>
      </c>
    </row>
    <row r="2054" spans="12:12">
      <c r="L2054" s="23" t="s">
        <v>2252</v>
      </c>
    </row>
    <row r="2055" spans="12:12">
      <c r="L2055" s="23" t="s">
        <v>2253</v>
      </c>
    </row>
    <row r="2056" spans="12:12">
      <c r="L2056" s="23" t="s">
        <v>2254</v>
      </c>
    </row>
    <row r="2057" spans="12:12">
      <c r="L2057" s="23" t="s">
        <v>2255</v>
      </c>
    </row>
    <row r="2058" spans="12:12">
      <c r="L2058" s="23" t="s">
        <v>2256</v>
      </c>
    </row>
    <row r="2059" spans="12:12">
      <c r="L2059" s="23" t="s">
        <v>2257</v>
      </c>
    </row>
    <row r="2060" spans="12:12">
      <c r="L2060" s="23" t="s">
        <v>2258</v>
      </c>
    </row>
    <row r="2061" spans="12:12">
      <c r="L2061" s="23" t="s">
        <v>2259</v>
      </c>
    </row>
    <row r="2062" spans="12:12">
      <c r="L2062" s="23" t="s">
        <v>2260</v>
      </c>
    </row>
    <row r="2063" spans="12:12">
      <c r="L2063" s="23" t="s">
        <v>2261</v>
      </c>
    </row>
    <row r="2064" spans="12:12">
      <c r="L2064" s="23" t="s">
        <v>2262</v>
      </c>
    </row>
    <row r="2065" spans="12:12">
      <c r="L2065" s="23" t="s">
        <v>2263</v>
      </c>
    </row>
    <row r="2066" spans="12:12">
      <c r="L2066" s="23" t="s">
        <v>2264</v>
      </c>
    </row>
    <row r="2067" spans="12:12">
      <c r="L2067" s="23" t="s">
        <v>2265</v>
      </c>
    </row>
    <row r="2068" spans="12:12">
      <c r="L2068" s="23" t="s">
        <v>2266</v>
      </c>
    </row>
    <row r="2069" spans="12:12">
      <c r="L2069" s="23" t="s">
        <v>2267</v>
      </c>
    </row>
    <row r="2070" spans="12:12">
      <c r="L2070" s="23" t="s">
        <v>2268</v>
      </c>
    </row>
    <row r="2071" spans="12:12">
      <c r="L2071" s="23" t="s">
        <v>2269</v>
      </c>
    </row>
    <row r="2072" spans="12:12">
      <c r="L2072" s="23" t="s">
        <v>2270</v>
      </c>
    </row>
    <row r="2073" spans="12:12">
      <c r="L2073" s="23" t="s">
        <v>2270</v>
      </c>
    </row>
    <row r="2074" spans="12:12">
      <c r="L2074" s="23" t="s">
        <v>2271</v>
      </c>
    </row>
    <row r="2075" spans="12:12">
      <c r="L2075" s="23" t="s">
        <v>2272</v>
      </c>
    </row>
    <row r="2076" spans="12:12">
      <c r="L2076" s="23" t="s">
        <v>2273</v>
      </c>
    </row>
    <row r="2077" spans="12:12">
      <c r="L2077" s="23" t="s">
        <v>2273</v>
      </c>
    </row>
    <row r="2078" spans="12:12">
      <c r="L2078" s="23" t="s">
        <v>2274</v>
      </c>
    </row>
    <row r="2079" spans="12:12">
      <c r="L2079" s="23" t="s">
        <v>2275</v>
      </c>
    </row>
    <row r="2080" spans="12:12">
      <c r="L2080" s="23" t="s">
        <v>2276</v>
      </c>
    </row>
    <row r="2081" spans="12:12">
      <c r="L2081" s="23" t="s">
        <v>2277</v>
      </c>
    </row>
    <row r="2082" spans="12:12">
      <c r="L2082" s="23" t="s">
        <v>2278</v>
      </c>
    </row>
    <row r="2083" spans="12:12">
      <c r="L2083" s="23" t="s">
        <v>2279</v>
      </c>
    </row>
    <row r="2084" spans="12:12">
      <c r="L2084" s="23" t="s">
        <v>2280</v>
      </c>
    </row>
    <row r="2085" spans="12:12">
      <c r="L2085" s="23" t="s">
        <v>2281</v>
      </c>
    </row>
    <row r="2086" spans="12:12">
      <c r="L2086" s="23" t="s">
        <v>2282</v>
      </c>
    </row>
    <row r="2087" spans="12:12">
      <c r="L2087" s="23" t="s">
        <v>2283</v>
      </c>
    </row>
    <row r="2088" spans="12:12">
      <c r="L2088" s="23" t="s">
        <v>2284</v>
      </c>
    </row>
    <row r="2089" spans="12:12">
      <c r="L2089" s="23" t="s">
        <v>540</v>
      </c>
    </row>
    <row r="2090" spans="12:12">
      <c r="L2090" s="23" t="s">
        <v>2285</v>
      </c>
    </row>
    <row r="2091" spans="12:12">
      <c r="L2091" s="23" t="s">
        <v>2286</v>
      </c>
    </row>
    <row r="2092" spans="12:12">
      <c r="L2092" s="23" t="s">
        <v>2287</v>
      </c>
    </row>
    <row r="2093" spans="12:12">
      <c r="L2093" s="23" t="s">
        <v>2288</v>
      </c>
    </row>
    <row r="2094" spans="12:12">
      <c r="L2094" s="23" t="s">
        <v>2289</v>
      </c>
    </row>
    <row r="2095" spans="12:12">
      <c r="L2095" s="23" t="s">
        <v>2290</v>
      </c>
    </row>
    <row r="2096" spans="12:12">
      <c r="L2096" s="23" t="s">
        <v>2291</v>
      </c>
    </row>
    <row r="2097" spans="12:12">
      <c r="L2097" s="23" t="s">
        <v>2292</v>
      </c>
    </row>
    <row r="2098" spans="12:12">
      <c r="L2098" s="23" t="s">
        <v>2293</v>
      </c>
    </row>
    <row r="2099" spans="12:12">
      <c r="L2099" s="23" t="s">
        <v>2294</v>
      </c>
    </row>
    <row r="2100" spans="12:12">
      <c r="L2100" s="23" t="s">
        <v>2295</v>
      </c>
    </row>
    <row r="2101" spans="12:12">
      <c r="L2101" s="23" t="s">
        <v>2296</v>
      </c>
    </row>
    <row r="2102" spans="12:12">
      <c r="L2102" s="23" t="s">
        <v>2297</v>
      </c>
    </row>
    <row r="2103" spans="12:12">
      <c r="L2103" s="23" t="s">
        <v>2298</v>
      </c>
    </row>
    <row r="2104" spans="12:12">
      <c r="L2104" s="23" t="s">
        <v>2299</v>
      </c>
    </row>
    <row r="2105" spans="12:12">
      <c r="L2105" s="23" t="s">
        <v>2300</v>
      </c>
    </row>
    <row r="2106" spans="12:12">
      <c r="L2106" s="23" t="s">
        <v>2301</v>
      </c>
    </row>
    <row r="2107" spans="12:12">
      <c r="L2107" s="23" t="s">
        <v>2302</v>
      </c>
    </row>
    <row r="2108" spans="12:12">
      <c r="L2108" s="23" t="s">
        <v>2303</v>
      </c>
    </row>
    <row r="2109" spans="12:12">
      <c r="L2109" s="23" t="s">
        <v>2304</v>
      </c>
    </row>
    <row r="2110" spans="12:12">
      <c r="L2110" s="23" t="s">
        <v>2305</v>
      </c>
    </row>
    <row r="2111" spans="12:12">
      <c r="L2111" s="23" t="s">
        <v>2306</v>
      </c>
    </row>
    <row r="2112" spans="12:12">
      <c r="L2112" s="23" t="s">
        <v>2307</v>
      </c>
    </row>
    <row r="2113" spans="12:12">
      <c r="L2113" s="23" t="s">
        <v>2308</v>
      </c>
    </row>
    <row r="2114" spans="12:12">
      <c r="L2114" s="23" t="s">
        <v>2309</v>
      </c>
    </row>
    <row r="2115" spans="12:12">
      <c r="L2115" s="23" t="s">
        <v>2310</v>
      </c>
    </row>
    <row r="2116" spans="12:12">
      <c r="L2116" s="23" t="s">
        <v>2311</v>
      </c>
    </row>
    <row r="2117" spans="12:12">
      <c r="L2117" s="23" t="s">
        <v>2312</v>
      </c>
    </row>
    <row r="2118" spans="12:12">
      <c r="L2118" s="23" t="s">
        <v>2313</v>
      </c>
    </row>
    <row r="2119" spans="12:12">
      <c r="L2119" s="23" t="s">
        <v>2314</v>
      </c>
    </row>
    <row r="2120" spans="12:12">
      <c r="L2120" s="23" t="s">
        <v>2315</v>
      </c>
    </row>
    <row r="2121" spans="12:12">
      <c r="L2121" s="23" t="s">
        <v>2316</v>
      </c>
    </row>
    <row r="2122" spans="12:12">
      <c r="L2122" s="23" t="s">
        <v>2317</v>
      </c>
    </row>
    <row r="2123" spans="12:12">
      <c r="L2123" s="23" t="s">
        <v>2318</v>
      </c>
    </row>
    <row r="2124" spans="12:12">
      <c r="L2124" s="23" t="s">
        <v>2319</v>
      </c>
    </row>
    <row r="2125" spans="12:12">
      <c r="L2125" s="23" t="s">
        <v>2320</v>
      </c>
    </row>
    <row r="2126" spans="12:12">
      <c r="L2126" s="23" t="s">
        <v>2321</v>
      </c>
    </row>
    <row r="2127" spans="12:12">
      <c r="L2127" s="23" t="s">
        <v>2322</v>
      </c>
    </row>
    <row r="2128" spans="12:12">
      <c r="L2128" s="23" t="s">
        <v>2323</v>
      </c>
    </row>
    <row r="2129" spans="12:12">
      <c r="L2129" s="23" t="s">
        <v>2324</v>
      </c>
    </row>
    <row r="2130" spans="12:12">
      <c r="L2130" s="23" t="s">
        <v>2325</v>
      </c>
    </row>
    <row r="2131" spans="12:12">
      <c r="L2131" s="23" t="s">
        <v>2326</v>
      </c>
    </row>
    <row r="2132" spans="12:12">
      <c r="L2132" s="23" t="s">
        <v>2327</v>
      </c>
    </row>
    <row r="2133" spans="12:12">
      <c r="L2133" s="23" t="s">
        <v>2328</v>
      </c>
    </row>
    <row r="2134" spans="12:12">
      <c r="L2134" s="23" t="s">
        <v>2329</v>
      </c>
    </row>
    <row r="2135" spans="12:12">
      <c r="L2135" s="23" t="s">
        <v>2330</v>
      </c>
    </row>
    <row r="2136" spans="12:12">
      <c r="L2136" s="23" t="s">
        <v>2331</v>
      </c>
    </row>
    <row r="2137" spans="12:12">
      <c r="L2137" s="23" t="s">
        <v>2332</v>
      </c>
    </row>
    <row r="2138" spans="12:12">
      <c r="L2138" s="23" t="s">
        <v>2333</v>
      </c>
    </row>
    <row r="2139" spans="12:12">
      <c r="L2139" s="23" t="s">
        <v>2334</v>
      </c>
    </row>
    <row r="2140" spans="12:12">
      <c r="L2140" s="23" t="s">
        <v>2335</v>
      </c>
    </row>
    <row r="2141" spans="12:12">
      <c r="L2141" s="23" t="s">
        <v>2336</v>
      </c>
    </row>
    <row r="2142" spans="12:12">
      <c r="L2142" s="23" t="s">
        <v>2337</v>
      </c>
    </row>
    <row r="2143" spans="12:12">
      <c r="L2143" s="23" t="s">
        <v>2338</v>
      </c>
    </row>
    <row r="2144" spans="12:12">
      <c r="L2144" s="23" t="s">
        <v>2339</v>
      </c>
    </row>
    <row r="2145" spans="12:12">
      <c r="L2145" s="23" t="s">
        <v>2340</v>
      </c>
    </row>
    <row r="2146" spans="12:12">
      <c r="L2146" s="23" t="s">
        <v>2341</v>
      </c>
    </row>
    <row r="2147" spans="12:12">
      <c r="L2147" s="23" t="s">
        <v>2342</v>
      </c>
    </row>
    <row r="2148" spans="12:12">
      <c r="L2148" s="23" t="s">
        <v>2343</v>
      </c>
    </row>
    <row r="2149" spans="12:12">
      <c r="L2149" s="23" t="s">
        <v>2343</v>
      </c>
    </row>
    <row r="2150" spans="12:12">
      <c r="L2150" s="23" t="s">
        <v>2343</v>
      </c>
    </row>
    <row r="2151" spans="12:12">
      <c r="L2151" s="23" t="s">
        <v>2344</v>
      </c>
    </row>
    <row r="2152" spans="12:12">
      <c r="L2152" s="23" t="s">
        <v>2345</v>
      </c>
    </row>
    <row r="2153" spans="12:12">
      <c r="L2153" s="23" t="s">
        <v>2346</v>
      </c>
    </row>
    <row r="2154" spans="12:12">
      <c r="L2154" s="23" t="s">
        <v>548</v>
      </c>
    </row>
    <row r="2155" spans="12:12">
      <c r="L2155" s="23" t="s">
        <v>548</v>
      </c>
    </row>
    <row r="2156" spans="12:12">
      <c r="L2156" s="23" t="s">
        <v>2347</v>
      </c>
    </row>
    <row r="2157" spans="12:12">
      <c r="L2157" s="23" t="s">
        <v>2348</v>
      </c>
    </row>
    <row r="2158" spans="12:12">
      <c r="L2158" s="23" t="s">
        <v>2349</v>
      </c>
    </row>
    <row r="2159" spans="12:12">
      <c r="L2159" s="23" t="s">
        <v>2350</v>
      </c>
    </row>
    <row r="2160" spans="12:12">
      <c r="L2160" s="23" t="s">
        <v>2351</v>
      </c>
    </row>
    <row r="2161" spans="12:12">
      <c r="L2161" s="23" t="s">
        <v>2352</v>
      </c>
    </row>
    <row r="2162" spans="12:12">
      <c r="L2162" s="23" t="s">
        <v>2353</v>
      </c>
    </row>
    <row r="2163" spans="12:12">
      <c r="L2163" s="23" t="s">
        <v>2353</v>
      </c>
    </row>
    <row r="2164" spans="12:12">
      <c r="L2164" s="23" t="s">
        <v>2353</v>
      </c>
    </row>
    <row r="2165" spans="12:12">
      <c r="L2165" s="23" t="s">
        <v>2354</v>
      </c>
    </row>
    <row r="2166" spans="12:12">
      <c r="L2166" s="23" t="s">
        <v>2355</v>
      </c>
    </row>
    <row r="2167" spans="12:12">
      <c r="L2167" s="23" t="s">
        <v>2356</v>
      </c>
    </row>
    <row r="2168" spans="12:12">
      <c r="L2168" s="23" t="s">
        <v>2357</v>
      </c>
    </row>
    <row r="2169" spans="12:12">
      <c r="L2169" s="23" t="s">
        <v>2358</v>
      </c>
    </row>
    <row r="2170" spans="12:12">
      <c r="L2170" s="23" t="s">
        <v>2359</v>
      </c>
    </row>
    <row r="2171" spans="12:12">
      <c r="L2171" s="23" t="s">
        <v>2360</v>
      </c>
    </row>
    <row r="2172" spans="12:12">
      <c r="L2172" s="23" t="s">
        <v>2361</v>
      </c>
    </row>
    <row r="2173" spans="12:12">
      <c r="L2173" s="23" t="s">
        <v>2362</v>
      </c>
    </row>
    <row r="2174" spans="12:12">
      <c r="L2174" s="23" t="s">
        <v>2363</v>
      </c>
    </row>
    <row r="2175" spans="12:12">
      <c r="L2175" s="23" t="s">
        <v>2364</v>
      </c>
    </row>
    <row r="2176" spans="12:12">
      <c r="L2176" s="23" t="s">
        <v>2365</v>
      </c>
    </row>
    <row r="2177" spans="12:12">
      <c r="L2177" s="23" t="s">
        <v>2366</v>
      </c>
    </row>
    <row r="2178" spans="12:12">
      <c r="L2178" s="23" t="s">
        <v>2366</v>
      </c>
    </row>
    <row r="2179" spans="12:12">
      <c r="L2179" s="23" t="s">
        <v>2367</v>
      </c>
    </row>
    <row r="2180" spans="12:12">
      <c r="L2180" s="23" t="s">
        <v>2368</v>
      </c>
    </row>
    <row r="2181" spans="12:12">
      <c r="L2181" s="23" t="s">
        <v>2369</v>
      </c>
    </row>
    <row r="2182" spans="12:12">
      <c r="L2182" s="23" t="s">
        <v>2370</v>
      </c>
    </row>
    <row r="2183" spans="12:12">
      <c r="L2183" s="23" t="s">
        <v>2371</v>
      </c>
    </row>
    <row r="2184" spans="12:12">
      <c r="L2184" s="23" t="s">
        <v>2372</v>
      </c>
    </row>
    <row r="2185" spans="12:12">
      <c r="L2185" s="23" t="s">
        <v>2373</v>
      </c>
    </row>
    <row r="2186" spans="12:12">
      <c r="L2186" s="23" t="s">
        <v>2374</v>
      </c>
    </row>
    <row r="2187" spans="12:12">
      <c r="L2187" s="23" t="s">
        <v>2375</v>
      </c>
    </row>
    <row r="2188" spans="12:12">
      <c r="L2188" s="23" t="s">
        <v>2376</v>
      </c>
    </row>
    <row r="2189" spans="12:12">
      <c r="L2189" s="23" t="s">
        <v>557</v>
      </c>
    </row>
    <row r="2190" spans="12:12">
      <c r="L2190" s="23" t="s">
        <v>557</v>
      </c>
    </row>
    <row r="2191" spans="12:12">
      <c r="L2191" s="23" t="s">
        <v>2377</v>
      </c>
    </row>
    <row r="2192" spans="12:12">
      <c r="L2192" s="23" t="s">
        <v>2378</v>
      </c>
    </row>
    <row r="2193" spans="12:12">
      <c r="L2193" s="23" t="s">
        <v>2379</v>
      </c>
    </row>
    <row r="2194" spans="12:12">
      <c r="L2194" s="23" t="s">
        <v>2380</v>
      </c>
    </row>
    <row r="2195" spans="12:12">
      <c r="L2195" s="23" t="s">
        <v>2381</v>
      </c>
    </row>
    <row r="2196" spans="12:12">
      <c r="L2196" s="23" t="s">
        <v>2382</v>
      </c>
    </row>
    <row r="2197" spans="12:12">
      <c r="L2197" s="23" t="s">
        <v>2383</v>
      </c>
    </row>
    <row r="2198" spans="12:12">
      <c r="L2198" s="23" t="s">
        <v>2384</v>
      </c>
    </row>
    <row r="2199" spans="12:12">
      <c r="L2199" s="23" t="s">
        <v>2385</v>
      </c>
    </row>
    <row r="2200" spans="12:12">
      <c r="L2200" s="23" t="s">
        <v>2386</v>
      </c>
    </row>
    <row r="2201" spans="12:12">
      <c r="L2201" s="23" t="s">
        <v>2387</v>
      </c>
    </row>
    <row r="2202" spans="12:12">
      <c r="L2202" s="23" t="s">
        <v>2388</v>
      </c>
    </row>
    <row r="2203" spans="12:12">
      <c r="L2203" s="23" t="s">
        <v>2389</v>
      </c>
    </row>
    <row r="2204" spans="12:12">
      <c r="L2204" s="23" t="s">
        <v>2390</v>
      </c>
    </row>
    <row r="2205" spans="12:12">
      <c r="L2205" s="23" t="s">
        <v>2391</v>
      </c>
    </row>
    <row r="2206" spans="12:12">
      <c r="L2206" s="23" t="s">
        <v>2392</v>
      </c>
    </row>
    <row r="2207" spans="12:12">
      <c r="L2207" s="23" t="s">
        <v>2393</v>
      </c>
    </row>
    <row r="2208" spans="12:12">
      <c r="L2208" s="23" t="s">
        <v>2394</v>
      </c>
    </row>
    <row r="2209" spans="12:12">
      <c r="L2209" s="23" t="s">
        <v>2394</v>
      </c>
    </row>
    <row r="2210" spans="12:12">
      <c r="L2210" s="23" t="s">
        <v>2395</v>
      </c>
    </row>
    <row r="2211" spans="12:12">
      <c r="L2211" s="23" t="s">
        <v>2396</v>
      </c>
    </row>
    <row r="2212" spans="12:12">
      <c r="L2212" s="23" t="s">
        <v>2397</v>
      </c>
    </row>
    <row r="2213" spans="12:12">
      <c r="L2213" s="23" t="s">
        <v>2397</v>
      </c>
    </row>
    <row r="2214" spans="12:12">
      <c r="L2214" s="23" t="s">
        <v>2398</v>
      </c>
    </row>
    <row r="2215" spans="12:12">
      <c r="L2215" s="23" t="s">
        <v>2399</v>
      </c>
    </row>
    <row r="2216" spans="12:12">
      <c r="L2216" s="23" t="s">
        <v>2400</v>
      </c>
    </row>
    <row r="2217" spans="12:12">
      <c r="L2217" s="23" t="s">
        <v>2401</v>
      </c>
    </row>
    <row r="2218" spans="12:12">
      <c r="L2218" s="23" t="s">
        <v>2402</v>
      </c>
    </row>
    <row r="2219" spans="12:12">
      <c r="L2219" s="23" t="s">
        <v>2403</v>
      </c>
    </row>
    <row r="2220" spans="12:12">
      <c r="L2220" s="23" t="s">
        <v>2404</v>
      </c>
    </row>
    <row r="2221" spans="12:12">
      <c r="L2221" s="23" t="s">
        <v>2405</v>
      </c>
    </row>
    <row r="2222" spans="12:12">
      <c r="L2222" s="23" t="s">
        <v>2406</v>
      </c>
    </row>
    <row r="2223" spans="12:12">
      <c r="L2223" s="23" t="s">
        <v>2407</v>
      </c>
    </row>
    <row r="2224" spans="12:12">
      <c r="L2224" s="23" t="s">
        <v>2408</v>
      </c>
    </row>
    <row r="2225" spans="12:12">
      <c r="L2225" s="23" t="s">
        <v>2408</v>
      </c>
    </row>
    <row r="2226" spans="12:12">
      <c r="L2226" s="23" t="s">
        <v>2409</v>
      </c>
    </row>
    <row r="2227" spans="12:12">
      <c r="L2227" s="23" t="s">
        <v>2410</v>
      </c>
    </row>
    <row r="2228" spans="12:12">
      <c r="L2228" s="23" t="s">
        <v>2411</v>
      </c>
    </row>
    <row r="2229" spans="12:12">
      <c r="L2229" s="23" t="s">
        <v>2412</v>
      </c>
    </row>
    <row r="2230" spans="12:12">
      <c r="L2230" s="23" t="s">
        <v>2413</v>
      </c>
    </row>
    <row r="2231" spans="12:12">
      <c r="L2231" s="23" t="s">
        <v>2414</v>
      </c>
    </row>
    <row r="2232" spans="12:12">
      <c r="L2232" s="23" t="s">
        <v>2415</v>
      </c>
    </row>
    <row r="2233" spans="12:12">
      <c r="L2233" s="23" t="s">
        <v>2416</v>
      </c>
    </row>
    <row r="2234" spans="12:12">
      <c r="L2234" s="23" t="s">
        <v>2417</v>
      </c>
    </row>
    <row r="2235" spans="12:12">
      <c r="L2235" s="23" t="s">
        <v>2418</v>
      </c>
    </row>
    <row r="2236" spans="12:12">
      <c r="L2236" s="23" t="s">
        <v>2419</v>
      </c>
    </row>
    <row r="2237" spans="12:12">
      <c r="L2237" s="23" t="s">
        <v>2420</v>
      </c>
    </row>
    <row r="2238" spans="12:12">
      <c r="L2238" s="23" t="s">
        <v>2421</v>
      </c>
    </row>
    <row r="2239" spans="12:12">
      <c r="L2239" s="23" t="s">
        <v>2422</v>
      </c>
    </row>
    <row r="2240" spans="12:12">
      <c r="L2240" s="23" t="s">
        <v>2423</v>
      </c>
    </row>
    <row r="2241" spans="12:12">
      <c r="L2241" s="23" t="s">
        <v>565</v>
      </c>
    </row>
    <row r="2242" spans="12:12">
      <c r="L2242" s="23" t="s">
        <v>2424</v>
      </c>
    </row>
    <row r="2243" spans="12:12">
      <c r="L2243" s="23" t="s">
        <v>2425</v>
      </c>
    </row>
    <row r="2244" spans="12:12">
      <c r="L2244" s="23" t="s">
        <v>2426</v>
      </c>
    </row>
    <row r="2245" spans="12:12">
      <c r="L2245" s="23" t="s">
        <v>2427</v>
      </c>
    </row>
    <row r="2246" spans="12:12">
      <c r="L2246" s="23" t="s">
        <v>2428</v>
      </c>
    </row>
    <row r="2247" spans="12:12">
      <c r="L2247" s="23" t="s">
        <v>2429</v>
      </c>
    </row>
    <row r="2248" spans="12:12">
      <c r="L2248" s="23" t="s">
        <v>2430</v>
      </c>
    </row>
    <row r="2249" spans="12:12">
      <c r="L2249" s="23" t="s">
        <v>2431</v>
      </c>
    </row>
    <row r="2250" spans="12:12">
      <c r="L2250" s="23" t="s">
        <v>2432</v>
      </c>
    </row>
    <row r="2251" spans="12:12">
      <c r="L2251" s="23" t="s">
        <v>2433</v>
      </c>
    </row>
    <row r="2252" spans="12:12">
      <c r="L2252" s="23" t="s">
        <v>2434</v>
      </c>
    </row>
    <row r="2253" spans="12:12">
      <c r="L2253" s="23" t="s">
        <v>2435</v>
      </c>
    </row>
    <row r="2254" spans="12:12">
      <c r="L2254" s="23" t="s">
        <v>2436</v>
      </c>
    </row>
    <row r="2255" spans="12:12">
      <c r="L2255" s="23" t="s">
        <v>2437</v>
      </c>
    </row>
    <row r="2256" spans="12:12">
      <c r="L2256" s="23" t="s">
        <v>2438</v>
      </c>
    </row>
    <row r="2257" spans="12:12">
      <c r="L2257" s="23" t="s">
        <v>2439</v>
      </c>
    </row>
    <row r="2258" spans="12:12">
      <c r="L2258" s="23" t="s">
        <v>2440</v>
      </c>
    </row>
    <row r="2259" spans="12:12">
      <c r="L2259" s="23" t="s">
        <v>2441</v>
      </c>
    </row>
    <row r="2260" spans="12:12">
      <c r="L2260" s="23" t="s">
        <v>2442</v>
      </c>
    </row>
    <row r="2261" spans="12:12">
      <c r="L2261" s="23" t="s">
        <v>2443</v>
      </c>
    </row>
    <row r="2262" spans="12:12">
      <c r="L2262" s="23" t="s">
        <v>2444</v>
      </c>
    </row>
    <row r="2263" spans="12:12">
      <c r="L2263" s="23" t="s">
        <v>2444</v>
      </c>
    </row>
    <row r="2264" spans="12:12">
      <c r="L2264" s="23" t="s">
        <v>2445</v>
      </c>
    </row>
    <row r="2265" spans="12:12">
      <c r="L2265" s="23" t="s">
        <v>2445</v>
      </c>
    </row>
    <row r="2266" spans="12:12">
      <c r="L2266" s="23" t="s">
        <v>2445</v>
      </c>
    </row>
    <row r="2267" spans="12:12">
      <c r="L2267" s="23" t="s">
        <v>2446</v>
      </c>
    </row>
    <row r="2268" spans="12:12">
      <c r="L2268" s="23" t="s">
        <v>2447</v>
      </c>
    </row>
    <row r="2269" spans="12:12">
      <c r="L2269" s="23" t="s">
        <v>2448</v>
      </c>
    </row>
    <row r="2270" spans="12:12">
      <c r="L2270" s="23" t="s">
        <v>567</v>
      </c>
    </row>
    <row r="2271" spans="12:12">
      <c r="L2271" s="23" t="s">
        <v>2449</v>
      </c>
    </row>
    <row r="2272" spans="12:12">
      <c r="L2272" s="23" t="s">
        <v>2450</v>
      </c>
    </row>
    <row r="2273" spans="12:12">
      <c r="L2273" s="23" t="s">
        <v>2451</v>
      </c>
    </row>
    <row r="2274" spans="12:12">
      <c r="L2274" s="23" t="s">
        <v>2452</v>
      </c>
    </row>
    <row r="2275" spans="12:12">
      <c r="L2275" s="23" t="s">
        <v>2453</v>
      </c>
    </row>
    <row r="2276" spans="12:12">
      <c r="L2276" s="23" t="s">
        <v>2454</v>
      </c>
    </row>
    <row r="2277" spans="12:12">
      <c r="L2277" s="23" t="s">
        <v>2455</v>
      </c>
    </row>
    <row r="2278" spans="12:12">
      <c r="L2278" s="23" t="s">
        <v>2456</v>
      </c>
    </row>
    <row r="2279" spans="12:12">
      <c r="L2279" s="23" t="s">
        <v>2457</v>
      </c>
    </row>
    <row r="2280" spans="12:12">
      <c r="L2280" s="23" t="s">
        <v>2458</v>
      </c>
    </row>
    <row r="2281" spans="12:12">
      <c r="L2281" s="23" t="s">
        <v>2459</v>
      </c>
    </row>
    <row r="2282" spans="12:12">
      <c r="L2282" s="23" t="s">
        <v>2460</v>
      </c>
    </row>
    <row r="2283" spans="12:12">
      <c r="L2283" s="23" t="s">
        <v>2461</v>
      </c>
    </row>
    <row r="2284" spans="12:12">
      <c r="L2284" s="23" t="s">
        <v>2462</v>
      </c>
    </row>
    <row r="2285" spans="12:12">
      <c r="L2285" s="23" t="s">
        <v>2463</v>
      </c>
    </row>
    <row r="2286" spans="12:12">
      <c r="L2286" s="23" t="s">
        <v>2464</v>
      </c>
    </row>
    <row r="2287" spans="12:12">
      <c r="L2287" s="23" t="s">
        <v>2465</v>
      </c>
    </row>
    <row r="2288" spans="12:12">
      <c r="L2288" s="23" t="s">
        <v>2466</v>
      </c>
    </row>
    <row r="2289" spans="12:12">
      <c r="L2289" s="23" t="s">
        <v>2467</v>
      </c>
    </row>
    <row r="2290" spans="12:12">
      <c r="L2290" s="23" t="s">
        <v>2468</v>
      </c>
    </row>
    <row r="2291" spans="12:12">
      <c r="L2291" s="23" t="s">
        <v>2469</v>
      </c>
    </row>
    <row r="2292" spans="12:12">
      <c r="L2292" s="23" t="s">
        <v>2470</v>
      </c>
    </row>
    <row r="2293" spans="12:12">
      <c r="L2293" s="23" t="s">
        <v>2471</v>
      </c>
    </row>
    <row r="2294" spans="12:12">
      <c r="L2294" s="23" t="s">
        <v>2472</v>
      </c>
    </row>
    <row r="2295" spans="12:12">
      <c r="L2295" s="23" t="s">
        <v>2473</v>
      </c>
    </row>
    <row r="2296" spans="12:12">
      <c r="L2296" s="23" t="s">
        <v>2474</v>
      </c>
    </row>
    <row r="2297" spans="12:12">
      <c r="L2297" s="23" t="s">
        <v>2475</v>
      </c>
    </row>
    <row r="2298" spans="12:12">
      <c r="L2298" s="23" t="s">
        <v>2476</v>
      </c>
    </row>
    <row r="2299" spans="12:12">
      <c r="L2299" s="23" t="s">
        <v>2477</v>
      </c>
    </row>
    <row r="2300" spans="12:12">
      <c r="L2300" s="23" t="s">
        <v>2478</v>
      </c>
    </row>
    <row r="2301" spans="12:12">
      <c r="L2301" s="23" t="s">
        <v>2479</v>
      </c>
    </row>
    <row r="2302" spans="12:12">
      <c r="L2302" s="23" t="s">
        <v>2480</v>
      </c>
    </row>
    <row r="2303" spans="12:12">
      <c r="L2303" s="23" t="s">
        <v>2481</v>
      </c>
    </row>
    <row r="2304" spans="12:12">
      <c r="L2304" s="23" t="s">
        <v>2482</v>
      </c>
    </row>
    <row r="2305" spans="12:12">
      <c r="L2305" s="23" t="s">
        <v>2483</v>
      </c>
    </row>
    <row r="2306" spans="12:12">
      <c r="L2306" s="23" t="s">
        <v>2484</v>
      </c>
    </row>
    <row r="2307" spans="12:12">
      <c r="L2307" s="23" t="s">
        <v>2485</v>
      </c>
    </row>
    <row r="2308" spans="12:12">
      <c r="L2308" s="23" t="s">
        <v>2486</v>
      </c>
    </row>
    <row r="2309" spans="12:12">
      <c r="L2309" s="23" t="s">
        <v>2487</v>
      </c>
    </row>
    <row r="2310" spans="12:12">
      <c r="L2310" s="23" t="s">
        <v>2488</v>
      </c>
    </row>
    <row r="2311" spans="12:12">
      <c r="L2311" s="23" t="s">
        <v>2489</v>
      </c>
    </row>
    <row r="2312" spans="12:12">
      <c r="L2312" s="23" t="s">
        <v>2490</v>
      </c>
    </row>
    <row r="2313" spans="12:12">
      <c r="L2313" s="23" t="s">
        <v>2491</v>
      </c>
    </row>
    <row r="2314" spans="12:12">
      <c r="L2314" s="23" t="s">
        <v>2492</v>
      </c>
    </row>
    <row r="2315" spans="12:12">
      <c r="L2315" s="23" t="s">
        <v>2493</v>
      </c>
    </row>
    <row r="2316" spans="12:12">
      <c r="L2316" s="23" t="s">
        <v>2494</v>
      </c>
    </row>
    <row r="2317" spans="12:12">
      <c r="L2317" s="23" t="s">
        <v>2494</v>
      </c>
    </row>
    <row r="2318" spans="12:12">
      <c r="L2318" s="23" t="s">
        <v>2495</v>
      </c>
    </row>
    <row r="2319" spans="12:12">
      <c r="L2319" s="23" t="s">
        <v>2496</v>
      </c>
    </row>
    <row r="2320" spans="12:12">
      <c r="L2320" s="23" t="s">
        <v>2497</v>
      </c>
    </row>
    <row r="2321" spans="12:12">
      <c r="L2321" s="23" t="s">
        <v>2498</v>
      </c>
    </row>
    <row r="2322" spans="12:12">
      <c r="L2322" s="23" t="s">
        <v>2499</v>
      </c>
    </row>
    <row r="2323" spans="12:12">
      <c r="L2323" s="23" t="s">
        <v>2499</v>
      </c>
    </row>
    <row r="2324" spans="12:12">
      <c r="L2324" s="23" t="s">
        <v>2500</v>
      </c>
    </row>
    <row r="2325" spans="12:12">
      <c r="L2325" s="23" t="s">
        <v>2501</v>
      </c>
    </row>
    <row r="2326" spans="12:12">
      <c r="L2326" s="23" t="s">
        <v>2502</v>
      </c>
    </row>
    <row r="2327" spans="12:12">
      <c r="L2327" s="23" t="s">
        <v>2503</v>
      </c>
    </row>
    <row r="2328" spans="12:12">
      <c r="L2328" s="23" t="s">
        <v>2504</v>
      </c>
    </row>
    <row r="2329" spans="12:12">
      <c r="L2329" s="23" t="s">
        <v>2505</v>
      </c>
    </row>
    <row r="2330" spans="12:12">
      <c r="L2330" s="23" t="s">
        <v>2505</v>
      </c>
    </row>
    <row r="2331" spans="12:12">
      <c r="L2331" s="23" t="s">
        <v>2506</v>
      </c>
    </row>
    <row r="2332" spans="12:12">
      <c r="L2332" s="23" t="s">
        <v>2507</v>
      </c>
    </row>
    <row r="2333" spans="12:12">
      <c r="L2333" s="23" t="s">
        <v>2508</v>
      </c>
    </row>
    <row r="2334" spans="12:12">
      <c r="L2334" s="23" t="s">
        <v>2509</v>
      </c>
    </row>
    <row r="2335" spans="12:12">
      <c r="L2335" s="23" t="s">
        <v>2510</v>
      </c>
    </row>
    <row r="2336" spans="12:12">
      <c r="L2336" s="23" t="s">
        <v>2511</v>
      </c>
    </row>
    <row r="2337" spans="12:12">
      <c r="L2337" s="23" t="s">
        <v>2512</v>
      </c>
    </row>
    <row r="2338" spans="12:12">
      <c r="L2338" s="23" t="s">
        <v>2513</v>
      </c>
    </row>
    <row r="2339" spans="12:12">
      <c r="L2339" s="23" t="s">
        <v>2514</v>
      </c>
    </row>
    <row r="2340" spans="12:12">
      <c r="L2340" s="23" t="s">
        <v>2515</v>
      </c>
    </row>
    <row r="2341" spans="12:12">
      <c r="L2341" s="23" t="s">
        <v>2516</v>
      </c>
    </row>
    <row r="2342" spans="12:12">
      <c r="L2342" s="23" t="s">
        <v>2517</v>
      </c>
    </row>
    <row r="2343" spans="12:12">
      <c r="L2343" s="23" t="s">
        <v>2518</v>
      </c>
    </row>
    <row r="2344" spans="12:12">
      <c r="L2344" s="23" t="s">
        <v>2519</v>
      </c>
    </row>
    <row r="2345" spans="12:12">
      <c r="L2345" s="23" t="s">
        <v>2520</v>
      </c>
    </row>
    <row r="2346" spans="12:12">
      <c r="L2346" s="23" t="s">
        <v>2521</v>
      </c>
    </row>
    <row r="2347" spans="12:12">
      <c r="L2347" s="23" t="s">
        <v>2522</v>
      </c>
    </row>
    <row r="2348" spans="12:12">
      <c r="L2348" s="23" t="s">
        <v>2523</v>
      </c>
    </row>
    <row r="2349" spans="12:12">
      <c r="L2349" s="23" t="s">
        <v>2524</v>
      </c>
    </row>
    <row r="2350" spans="12:12">
      <c r="L2350" s="23" t="s">
        <v>2525</v>
      </c>
    </row>
    <row r="2351" spans="12:12">
      <c r="L2351" s="23" t="s">
        <v>2526</v>
      </c>
    </row>
    <row r="2352" spans="12:12">
      <c r="L2352" s="23" t="s">
        <v>2527</v>
      </c>
    </row>
    <row r="2353" spans="12:12">
      <c r="L2353" s="23" t="s">
        <v>2528</v>
      </c>
    </row>
    <row r="2354" spans="12:12">
      <c r="L2354" s="23" t="s">
        <v>2529</v>
      </c>
    </row>
    <row r="2355" spans="12:12">
      <c r="L2355" s="23" t="s">
        <v>2530</v>
      </c>
    </row>
    <row r="2356" spans="12:12">
      <c r="L2356" s="23" t="s">
        <v>2531</v>
      </c>
    </row>
    <row r="2357" spans="12:12">
      <c r="L2357" s="23" t="s">
        <v>2532</v>
      </c>
    </row>
    <row r="2358" spans="12:12">
      <c r="L2358" s="23" t="s">
        <v>2533</v>
      </c>
    </row>
    <row r="2359" spans="12:12">
      <c r="L2359" s="23" t="s">
        <v>2534</v>
      </c>
    </row>
    <row r="2360" spans="12:12">
      <c r="L2360" s="23" t="s">
        <v>2535</v>
      </c>
    </row>
    <row r="2361" spans="12:12">
      <c r="L2361" s="23" t="s">
        <v>575</v>
      </c>
    </row>
    <row r="2362" spans="12:12">
      <c r="L2362" s="23" t="s">
        <v>575</v>
      </c>
    </row>
    <row r="2363" spans="12:12">
      <c r="L2363" s="23" t="s">
        <v>2536</v>
      </c>
    </row>
    <row r="2364" spans="12:12">
      <c r="L2364" s="23" t="s">
        <v>2537</v>
      </c>
    </row>
    <row r="2365" spans="12:12">
      <c r="L2365" s="23" t="s">
        <v>2538</v>
      </c>
    </row>
    <row r="2366" spans="12:12">
      <c r="L2366" s="23" t="s">
        <v>2539</v>
      </c>
    </row>
    <row r="2367" spans="12:12">
      <c r="L2367" s="23" t="s">
        <v>2540</v>
      </c>
    </row>
    <row r="2368" spans="12:12">
      <c r="L2368" s="23" t="s">
        <v>2541</v>
      </c>
    </row>
    <row r="2369" spans="12:12">
      <c r="L2369" s="23" t="s">
        <v>2542</v>
      </c>
    </row>
    <row r="2370" spans="12:12">
      <c r="L2370" s="23" t="s">
        <v>577</v>
      </c>
    </row>
    <row r="2371" spans="12:12">
      <c r="L2371" s="23" t="s">
        <v>2543</v>
      </c>
    </row>
    <row r="2372" spans="12:12">
      <c r="L2372" s="23" t="s">
        <v>2544</v>
      </c>
    </row>
    <row r="2373" spans="12:12">
      <c r="L2373" s="23" t="s">
        <v>2545</v>
      </c>
    </row>
    <row r="2374" spans="12:12">
      <c r="L2374" s="23" t="s">
        <v>2546</v>
      </c>
    </row>
    <row r="2375" spans="12:12">
      <c r="L2375" s="23" t="s">
        <v>2547</v>
      </c>
    </row>
    <row r="2376" spans="12:12">
      <c r="L2376" s="23" t="s">
        <v>2548</v>
      </c>
    </row>
    <row r="2377" spans="12:12">
      <c r="L2377" s="23" t="s">
        <v>2548</v>
      </c>
    </row>
    <row r="2378" spans="12:12">
      <c r="L2378" s="23" t="s">
        <v>579</v>
      </c>
    </row>
    <row r="2379" spans="12:12">
      <c r="L2379" s="23" t="s">
        <v>2549</v>
      </c>
    </row>
    <row r="2380" spans="12:12">
      <c r="L2380" s="23" t="s">
        <v>2550</v>
      </c>
    </row>
    <row r="2381" spans="12:12">
      <c r="L2381" s="23" t="s">
        <v>2551</v>
      </c>
    </row>
    <row r="2382" spans="12:12">
      <c r="L2382" s="23" t="s">
        <v>2552</v>
      </c>
    </row>
    <row r="2383" spans="12:12">
      <c r="L2383" s="23" t="s">
        <v>2553</v>
      </c>
    </row>
    <row r="2384" spans="12:12">
      <c r="L2384" s="23" t="s">
        <v>2554</v>
      </c>
    </row>
    <row r="2385" spans="12:12">
      <c r="L2385" s="23" t="s">
        <v>2555</v>
      </c>
    </row>
    <row r="2386" spans="12:12">
      <c r="L2386" s="23" t="s">
        <v>2556</v>
      </c>
    </row>
    <row r="2387" spans="12:12">
      <c r="L2387" s="23" t="s">
        <v>2557</v>
      </c>
    </row>
    <row r="2388" spans="12:12">
      <c r="L2388" s="23" t="s">
        <v>2558</v>
      </c>
    </row>
    <row r="2389" spans="12:12">
      <c r="L2389" s="23" t="s">
        <v>2559</v>
      </c>
    </row>
    <row r="2390" spans="12:12">
      <c r="L2390" s="23" t="s">
        <v>2560</v>
      </c>
    </row>
    <row r="2391" spans="12:12">
      <c r="L2391" s="23" t="s">
        <v>2561</v>
      </c>
    </row>
    <row r="2392" spans="12:12">
      <c r="L2392" s="23" t="s">
        <v>2562</v>
      </c>
    </row>
    <row r="2393" spans="12:12">
      <c r="L2393" s="23" t="s">
        <v>2563</v>
      </c>
    </row>
    <row r="2394" spans="12:12">
      <c r="L2394" s="23" t="s">
        <v>2564</v>
      </c>
    </row>
    <row r="2395" spans="12:12">
      <c r="L2395" s="23" t="s">
        <v>2565</v>
      </c>
    </row>
    <row r="2396" spans="12:12">
      <c r="L2396" s="23" t="s">
        <v>2565</v>
      </c>
    </row>
    <row r="2397" spans="12:12">
      <c r="L2397" s="23" t="s">
        <v>2566</v>
      </c>
    </row>
    <row r="2398" spans="12:12">
      <c r="L2398" s="23" t="s">
        <v>2567</v>
      </c>
    </row>
    <row r="2399" spans="12:12">
      <c r="L2399" s="23" t="s">
        <v>2568</v>
      </c>
    </row>
    <row r="2400" spans="12:12">
      <c r="L2400" s="23" t="s">
        <v>2569</v>
      </c>
    </row>
    <row r="2401" spans="12:12">
      <c r="L2401" s="23" t="s">
        <v>2570</v>
      </c>
    </row>
    <row r="2402" spans="12:12">
      <c r="L2402" s="23" t="s">
        <v>2571</v>
      </c>
    </row>
    <row r="2403" spans="12:12">
      <c r="L2403" s="23" t="s">
        <v>2572</v>
      </c>
    </row>
    <row r="2404" spans="12:12">
      <c r="L2404" s="23" t="s">
        <v>2573</v>
      </c>
    </row>
    <row r="2405" spans="12:12">
      <c r="L2405" s="23" t="s">
        <v>2574</v>
      </c>
    </row>
    <row r="2406" spans="12:12">
      <c r="L2406" s="23" t="s">
        <v>2575</v>
      </c>
    </row>
    <row r="2407" spans="12:12">
      <c r="L2407" s="23" t="s">
        <v>2576</v>
      </c>
    </row>
    <row r="2408" spans="12:12">
      <c r="L2408" s="23" t="s">
        <v>2577</v>
      </c>
    </row>
    <row r="2409" spans="12:12">
      <c r="L2409" s="23" t="s">
        <v>2578</v>
      </c>
    </row>
    <row r="2410" spans="12:12">
      <c r="L2410" s="23" t="s">
        <v>2578</v>
      </c>
    </row>
    <row r="2411" spans="12:12">
      <c r="L2411" s="23" t="s">
        <v>2579</v>
      </c>
    </row>
    <row r="2412" spans="12:12">
      <c r="L2412" s="23" t="s">
        <v>2580</v>
      </c>
    </row>
    <row r="2413" spans="12:12">
      <c r="L2413" s="23" t="s">
        <v>2581</v>
      </c>
    </row>
    <row r="2414" spans="12:12">
      <c r="L2414" s="23" t="s">
        <v>2582</v>
      </c>
    </row>
    <row r="2415" spans="12:12">
      <c r="L2415" s="23" t="s">
        <v>2583</v>
      </c>
    </row>
    <row r="2416" spans="12:12">
      <c r="L2416" s="23" t="s">
        <v>2584</v>
      </c>
    </row>
    <row r="2417" spans="12:12">
      <c r="L2417" s="23" t="s">
        <v>2585</v>
      </c>
    </row>
    <row r="2418" spans="12:12">
      <c r="L2418" s="23" t="s">
        <v>2586</v>
      </c>
    </row>
    <row r="2419" spans="12:12">
      <c r="L2419" s="23" t="s">
        <v>2586</v>
      </c>
    </row>
    <row r="2420" spans="12:12">
      <c r="L2420" s="23" t="s">
        <v>2587</v>
      </c>
    </row>
    <row r="2421" spans="12:12">
      <c r="L2421" s="23" t="s">
        <v>2588</v>
      </c>
    </row>
    <row r="2422" spans="12:12">
      <c r="L2422" s="23" t="s">
        <v>2589</v>
      </c>
    </row>
    <row r="2423" spans="12:12">
      <c r="L2423" s="23" t="s">
        <v>2590</v>
      </c>
    </row>
    <row r="2424" spans="12:12">
      <c r="L2424" s="23" t="s">
        <v>2591</v>
      </c>
    </row>
    <row r="2425" spans="12:12">
      <c r="L2425" s="23" t="s">
        <v>2592</v>
      </c>
    </row>
    <row r="2426" spans="12:12">
      <c r="L2426" s="23" t="s">
        <v>2593</v>
      </c>
    </row>
    <row r="2427" spans="12:12">
      <c r="L2427" s="23" t="s">
        <v>2594</v>
      </c>
    </row>
    <row r="2428" spans="12:12">
      <c r="L2428" s="23" t="s">
        <v>2595</v>
      </c>
    </row>
    <row r="2429" spans="12:12">
      <c r="L2429" s="23" t="s">
        <v>2596</v>
      </c>
    </row>
    <row r="2430" spans="12:12">
      <c r="L2430" s="23" t="s">
        <v>588</v>
      </c>
    </row>
    <row r="2431" spans="12:12">
      <c r="L2431" s="23" t="s">
        <v>2597</v>
      </c>
    </row>
    <row r="2432" spans="12:12">
      <c r="L2432" s="23" t="s">
        <v>2597</v>
      </c>
    </row>
    <row r="2433" spans="12:12">
      <c r="L2433" s="23" t="s">
        <v>2598</v>
      </c>
    </row>
    <row r="2434" spans="12:12">
      <c r="L2434" s="23" t="s">
        <v>2599</v>
      </c>
    </row>
    <row r="2435" spans="12:12">
      <c r="L2435" s="23" t="s">
        <v>2600</v>
      </c>
    </row>
    <row r="2436" spans="12:12">
      <c r="L2436" s="23" t="s">
        <v>2601</v>
      </c>
    </row>
    <row r="2437" spans="12:12">
      <c r="L2437" s="23" t="s">
        <v>2602</v>
      </c>
    </row>
    <row r="2438" spans="12:12">
      <c r="L2438" s="23" t="s">
        <v>2603</v>
      </c>
    </row>
    <row r="2439" spans="12:12">
      <c r="L2439" s="23" t="s">
        <v>2604</v>
      </c>
    </row>
    <row r="2440" spans="12:12">
      <c r="L2440" s="23" t="s">
        <v>2604</v>
      </c>
    </row>
    <row r="2441" spans="12:12">
      <c r="L2441" s="23" t="s">
        <v>594</v>
      </c>
    </row>
    <row r="2442" spans="12:12">
      <c r="L2442" s="23" t="s">
        <v>2605</v>
      </c>
    </row>
    <row r="2443" spans="12:12">
      <c r="L2443" s="23" t="s">
        <v>2606</v>
      </c>
    </row>
    <row r="2444" spans="12:12">
      <c r="L2444" s="23" t="s">
        <v>2607</v>
      </c>
    </row>
    <row r="2445" spans="12:12">
      <c r="L2445" s="23" t="s">
        <v>2608</v>
      </c>
    </row>
    <row r="2446" spans="12:12">
      <c r="L2446" s="23" t="s">
        <v>2609</v>
      </c>
    </row>
    <row r="2447" spans="12:12">
      <c r="L2447" s="23" t="s">
        <v>2610</v>
      </c>
    </row>
    <row r="2448" spans="12:12">
      <c r="L2448" s="23" t="s">
        <v>2611</v>
      </c>
    </row>
    <row r="2449" spans="12:12">
      <c r="L2449" s="23" t="s">
        <v>2612</v>
      </c>
    </row>
    <row r="2450" spans="12:12">
      <c r="L2450" s="23" t="s">
        <v>2613</v>
      </c>
    </row>
    <row r="2451" spans="12:12">
      <c r="L2451" s="23" t="s">
        <v>2614</v>
      </c>
    </row>
    <row r="2452" spans="12:12">
      <c r="L2452" s="23" t="s">
        <v>2614</v>
      </c>
    </row>
    <row r="2453" spans="12:12">
      <c r="L2453" s="23" t="s">
        <v>2615</v>
      </c>
    </row>
    <row r="2454" spans="12:12">
      <c r="L2454" s="23" t="s">
        <v>2616</v>
      </c>
    </row>
    <row r="2455" spans="12:12">
      <c r="L2455" s="23" t="s">
        <v>2617</v>
      </c>
    </row>
    <row r="2456" spans="12:12">
      <c r="L2456" s="23" t="s">
        <v>2618</v>
      </c>
    </row>
    <row r="2457" spans="12:12">
      <c r="L2457" s="23" t="s">
        <v>596</v>
      </c>
    </row>
    <row r="2458" spans="12:12">
      <c r="L2458" s="23" t="s">
        <v>597</v>
      </c>
    </row>
    <row r="2459" spans="12:12">
      <c r="L2459" s="23" t="s">
        <v>2619</v>
      </c>
    </row>
    <row r="2460" spans="12:12">
      <c r="L2460" s="23" t="s">
        <v>2620</v>
      </c>
    </row>
    <row r="2461" spans="12:12">
      <c r="L2461" s="23" t="s">
        <v>2621</v>
      </c>
    </row>
    <row r="2462" spans="12:12">
      <c r="L2462" s="23" t="s">
        <v>2622</v>
      </c>
    </row>
    <row r="2463" spans="12:12">
      <c r="L2463" s="23" t="s">
        <v>2623</v>
      </c>
    </row>
    <row r="2464" spans="12:12">
      <c r="L2464" s="23" t="s">
        <v>2624</v>
      </c>
    </row>
    <row r="2465" spans="12:12">
      <c r="L2465" s="23" t="s">
        <v>2625</v>
      </c>
    </row>
    <row r="2466" spans="12:12">
      <c r="L2466" s="23" t="s">
        <v>2626</v>
      </c>
    </row>
    <row r="2467" spans="12:12">
      <c r="L2467" s="23" t="s">
        <v>2626</v>
      </c>
    </row>
    <row r="2468" spans="12:12">
      <c r="L2468" s="23" t="s">
        <v>2627</v>
      </c>
    </row>
    <row r="2469" spans="12:12">
      <c r="L2469" s="23" t="s">
        <v>2628</v>
      </c>
    </row>
    <row r="2470" spans="12:12">
      <c r="L2470" s="23" t="s">
        <v>599</v>
      </c>
    </row>
    <row r="2471" spans="12:12">
      <c r="L2471" s="23" t="s">
        <v>2629</v>
      </c>
    </row>
    <row r="2472" spans="12:12">
      <c r="L2472" s="23" t="s">
        <v>2630</v>
      </c>
    </row>
    <row r="2473" spans="12:12">
      <c r="L2473" s="23" t="s">
        <v>2631</v>
      </c>
    </row>
    <row r="2474" spans="12:12">
      <c r="L2474" s="23" t="s">
        <v>2632</v>
      </c>
    </row>
    <row r="2475" spans="12:12">
      <c r="L2475" s="23" t="s">
        <v>2633</v>
      </c>
    </row>
    <row r="2476" spans="12:12">
      <c r="L2476" s="23" t="s">
        <v>2634</v>
      </c>
    </row>
    <row r="2477" spans="12:12">
      <c r="L2477" s="23" t="s">
        <v>2635</v>
      </c>
    </row>
    <row r="2478" spans="12:12">
      <c r="L2478" s="23" t="s">
        <v>2636</v>
      </c>
    </row>
    <row r="2479" spans="12:12">
      <c r="L2479" s="23" t="s">
        <v>2637</v>
      </c>
    </row>
    <row r="2480" spans="12:12">
      <c r="L2480" s="23" t="s">
        <v>2638</v>
      </c>
    </row>
    <row r="2481" spans="12:12">
      <c r="L2481" s="23" t="s">
        <v>2639</v>
      </c>
    </row>
    <row r="2482" spans="12:12">
      <c r="L2482" s="23" t="s">
        <v>2640</v>
      </c>
    </row>
    <row r="2483" spans="12:12">
      <c r="L2483" s="23" t="s">
        <v>2641</v>
      </c>
    </row>
    <row r="2484" spans="12:12">
      <c r="L2484" s="23" t="s">
        <v>2642</v>
      </c>
    </row>
    <row r="2485" spans="12:12">
      <c r="L2485" s="23" t="s">
        <v>2643</v>
      </c>
    </row>
    <row r="2486" spans="12:12">
      <c r="L2486" s="23" t="s">
        <v>601</v>
      </c>
    </row>
    <row r="2487" spans="12:12">
      <c r="L2487" s="23" t="s">
        <v>2644</v>
      </c>
    </row>
    <row r="2488" spans="12:12">
      <c r="L2488" s="23" t="s">
        <v>603</v>
      </c>
    </row>
    <row r="2489" spans="12:12">
      <c r="L2489" s="23" t="s">
        <v>2645</v>
      </c>
    </row>
    <row r="2490" spans="12:12">
      <c r="L2490" s="23" t="s">
        <v>2646</v>
      </c>
    </row>
    <row r="2491" spans="12:12">
      <c r="L2491" s="23" t="s">
        <v>2647</v>
      </c>
    </row>
    <row r="2492" spans="12:12">
      <c r="L2492" s="23" t="s">
        <v>2648</v>
      </c>
    </row>
    <row r="2493" spans="12:12">
      <c r="L2493" s="23" t="s">
        <v>2649</v>
      </c>
    </row>
    <row r="2494" spans="12:12">
      <c r="L2494" s="23" t="s">
        <v>2650</v>
      </c>
    </row>
    <row r="2495" spans="12:12">
      <c r="L2495" s="23" t="s">
        <v>2651</v>
      </c>
    </row>
    <row r="2496" spans="12:12">
      <c r="L2496" s="23" t="s">
        <v>2652</v>
      </c>
    </row>
    <row r="2497" spans="12:12">
      <c r="L2497" s="23" t="s">
        <v>2652</v>
      </c>
    </row>
    <row r="2498" spans="12:12">
      <c r="L2498" s="23" t="s">
        <v>2652</v>
      </c>
    </row>
    <row r="2499" spans="12:12">
      <c r="L2499" s="23" t="s">
        <v>2653</v>
      </c>
    </row>
    <row r="2500" spans="12:12">
      <c r="L2500" s="23" t="s">
        <v>2654</v>
      </c>
    </row>
    <row r="2501" spans="12:12">
      <c r="L2501" s="23" t="s">
        <v>2655</v>
      </c>
    </row>
    <row r="2502" spans="12:12">
      <c r="L2502" s="23" t="s">
        <v>2656</v>
      </c>
    </row>
    <row r="2503" spans="12:12">
      <c r="L2503" s="23" t="s">
        <v>2657</v>
      </c>
    </row>
    <row r="2504" spans="12:12">
      <c r="L2504" s="23" t="s">
        <v>2658</v>
      </c>
    </row>
    <row r="2505" spans="12:12">
      <c r="L2505" s="23" t="s">
        <v>2659</v>
      </c>
    </row>
    <row r="2506" spans="12:12">
      <c r="L2506" s="23" t="s">
        <v>2660</v>
      </c>
    </row>
    <row r="2507" spans="12:12">
      <c r="L2507" s="23" t="s">
        <v>2661</v>
      </c>
    </row>
    <row r="2508" spans="12:12">
      <c r="L2508" s="23" t="s">
        <v>605</v>
      </c>
    </row>
    <row r="2509" spans="12:12">
      <c r="L2509" s="23" t="s">
        <v>2662</v>
      </c>
    </row>
    <row r="2510" spans="12:12">
      <c r="L2510" s="23" t="s">
        <v>607</v>
      </c>
    </row>
    <row r="2511" spans="12:12">
      <c r="L2511" s="23" t="s">
        <v>2663</v>
      </c>
    </row>
    <row r="2512" spans="12:12">
      <c r="L2512" s="23" t="s">
        <v>2664</v>
      </c>
    </row>
    <row r="2513" spans="12:12">
      <c r="L2513" s="23" t="s">
        <v>2665</v>
      </c>
    </row>
    <row r="2514" spans="12:12">
      <c r="L2514" s="23" t="s">
        <v>2666</v>
      </c>
    </row>
    <row r="2515" spans="12:12">
      <c r="L2515" s="23" t="s">
        <v>2667</v>
      </c>
    </row>
    <row r="2516" spans="12:12">
      <c r="L2516" s="23" t="s">
        <v>2668</v>
      </c>
    </row>
    <row r="2517" spans="12:12">
      <c r="L2517" s="23" t="s">
        <v>2669</v>
      </c>
    </row>
    <row r="2518" spans="12:12">
      <c r="L2518" s="23" t="s">
        <v>2670</v>
      </c>
    </row>
    <row r="2519" spans="12:12">
      <c r="L2519" s="23" t="s">
        <v>2671</v>
      </c>
    </row>
    <row r="2520" spans="12:12">
      <c r="L2520" s="23" t="s">
        <v>2672</v>
      </c>
    </row>
    <row r="2521" spans="12:12">
      <c r="L2521" s="23" t="s">
        <v>2673</v>
      </c>
    </row>
    <row r="2522" spans="12:12">
      <c r="L2522" s="23" t="s">
        <v>2674</v>
      </c>
    </row>
    <row r="2523" spans="12:12">
      <c r="L2523" s="23" t="s">
        <v>2675</v>
      </c>
    </row>
    <row r="2524" spans="12:12">
      <c r="L2524" s="23" t="s">
        <v>2676</v>
      </c>
    </row>
    <row r="2525" spans="12:12">
      <c r="L2525" s="23" t="s">
        <v>2677</v>
      </c>
    </row>
    <row r="2526" spans="12:12">
      <c r="L2526" s="23" t="s">
        <v>2678</v>
      </c>
    </row>
    <row r="2527" spans="12:12">
      <c r="L2527" s="23" t="s">
        <v>2679</v>
      </c>
    </row>
    <row r="2528" spans="12:12">
      <c r="L2528" s="23" t="s">
        <v>2680</v>
      </c>
    </row>
    <row r="2529" spans="12:12">
      <c r="L2529" s="23" t="s">
        <v>2681</v>
      </c>
    </row>
    <row r="2530" spans="12:12">
      <c r="L2530" s="23" t="s">
        <v>2682</v>
      </c>
    </row>
    <row r="2531" spans="12:12">
      <c r="L2531" s="23" t="s">
        <v>2683</v>
      </c>
    </row>
    <row r="2532" spans="12:12">
      <c r="L2532" s="23" t="s">
        <v>2684</v>
      </c>
    </row>
    <row r="2533" spans="12:12">
      <c r="L2533" s="23" t="s">
        <v>2685</v>
      </c>
    </row>
    <row r="2534" spans="12:12">
      <c r="L2534" s="23" t="s">
        <v>2686</v>
      </c>
    </row>
    <row r="2535" spans="12:12">
      <c r="L2535" s="23" t="s">
        <v>2687</v>
      </c>
    </row>
    <row r="2536" spans="12:12">
      <c r="L2536" s="23" t="s">
        <v>2688</v>
      </c>
    </row>
    <row r="2537" spans="12:12">
      <c r="L2537" s="23" t="s">
        <v>2689</v>
      </c>
    </row>
    <row r="2538" spans="12:12">
      <c r="L2538" s="23" t="s">
        <v>2690</v>
      </c>
    </row>
    <row r="2539" spans="12:12">
      <c r="L2539" s="23" t="s">
        <v>2691</v>
      </c>
    </row>
    <row r="2540" spans="12:12">
      <c r="L2540" s="23" t="s">
        <v>2691</v>
      </c>
    </row>
    <row r="2541" spans="12:12">
      <c r="L2541" s="23" t="s">
        <v>2692</v>
      </c>
    </row>
    <row r="2542" spans="12:12">
      <c r="L2542" s="23" t="s">
        <v>2693</v>
      </c>
    </row>
    <row r="2543" spans="12:12">
      <c r="L2543" s="23" t="s">
        <v>2694</v>
      </c>
    </row>
    <row r="2544" spans="12:12">
      <c r="L2544" s="23" t="s">
        <v>2695</v>
      </c>
    </row>
    <row r="2545" spans="12:12">
      <c r="L2545" s="23" t="s">
        <v>2696</v>
      </c>
    </row>
    <row r="2546" spans="12:12">
      <c r="L2546" s="23" t="s">
        <v>2697</v>
      </c>
    </row>
    <row r="2547" spans="12:12">
      <c r="L2547" s="23" t="s">
        <v>2698</v>
      </c>
    </row>
    <row r="2548" spans="12:12">
      <c r="L2548" s="23" t="s">
        <v>2699</v>
      </c>
    </row>
    <row r="2549" spans="12:12">
      <c r="L2549" s="23" t="s">
        <v>2700</v>
      </c>
    </row>
    <row r="2550" spans="12:12">
      <c r="L2550" s="23" t="s">
        <v>2701</v>
      </c>
    </row>
    <row r="2551" spans="12:12">
      <c r="L2551" s="23" t="s">
        <v>2702</v>
      </c>
    </row>
    <row r="2552" spans="12:12">
      <c r="L2552" s="23" t="s">
        <v>2703</v>
      </c>
    </row>
    <row r="2553" spans="12:12">
      <c r="L2553" s="23" t="s">
        <v>2704</v>
      </c>
    </row>
    <row r="2554" spans="12:12">
      <c r="L2554" s="23" t="s">
        <v>2705</v>
      </c>
    </row>
    <row r="2555" spans="12:12">
      <c r="L2555" s="23" t="s">
        <v>2706</v>
      </c>
    </row>
    <row r="2556" spans="12:12">
      <c r="L2556" s="23" t="s">
        <v>2707</v>
      </c>
    </row>
    <row r="2557" spans="12:12">
      <c r="L2557" s="23" t="s">
        <v>2708</v>
      </c>
    </row>
    <row r="2558" spans="12:12">
      <c r="L2558" s="23" t="s">
        <v>2709</v>
      </c>
    </row>
    <row r="2559" spans="12:12">
      <c r="L2559" s="23" t="s">
        <v>2710</v>
      </c>
    </row>
    <row r="2560" spans="12:12">
      <c r="L2560" s="23" t="s">
        <v>2711</v>
      </c>
    </row>
    <row r="2561" spans="12:12">
      <c r="L2561" s="23" t="s">
        <v>2712</v>
      </c>
    </row>
    <row r="2562" spans="12:12">
      <c r="L2562" s="23" t="s">
        <v>619</v>
      </c>
    </row>
    <row r="2563" spans="12:12">
      <c r="L2563" s="23" t="s">
        <v>2713</v>
      </c>
    </row>
    <row r="2564" spans="12:12">
      <c r="L2564" s="23" t="s">
        <v>2714</v>
      </c>
    </row>
    <row r="2565" spans="12:12">
      <c r="L2565" s="23" t="s">
        <v>2715</v>
      </c>
    </row>
    <row r="2566" spans="12:12">
      <c r="L2566" s="23" t="s">
        <v>2716</v>
      </c>
    </row>
    <row r="2567" spans="12:12">
      <c r="L2567" s="23" t="s">
        <v>2717</v>
      </c>
    </row>
    <row r="2568" spans="12:12">
      <c r="L2568" s="23" t="s">
        <v>2718</v>
      </c>
    </row>
    <row r="2569" spans="12:12">
      <c r="L2569" s="23" t="s">
        <v>2719</v>
      </c>
    </row>
    <row r="2570" spans="12:12">
      <c r="L2570" s="23" t="s">
        <v>2720</v>
      </c>
    </row>
    <row r="2571" spans="12:12">
      <c r="L2571" s="23" t="s">
        <v>2721</v>
      </c>
    </row>
    <row r="2572" spans="12:12">
      <c r="L2572" s="23" t="s">
        <v>2722</v>
      </c>
    </row>
    <row r="2573" spans="12:12">
      <c r="L2573" s="23" t="s">
        <v>2723</v>
      </c>
    </row>
    <row r="2574" spans="12:12">
      <c r="L2574" s="23" t="s">
        <v>2724</v>
      </c>
    </row>
    <row r="2575" spans="12:12">
      <c r="L2575" s="23" t="s">
        <v>2725</v>
      </c>
    </row>
    <row r="2576" spans="12:12">
      <c r="L2576" s="23" t="s">
        <v>2726</v>
      </c>
    </row>
    <row r="2577" spans="12:12">
      <c r="L2577" s="23" t="s">
        <v>2727</v>
      </c>
    </row>
    <row r="2578" spans="12:12">
      <c r="L2578" s="23" t="s">
        <v>2728</v>
      </c>
    </row>
    <row r="2579" spans="12:12">
      <c r="L2579" s="23" t="s">
        <v>2729</v>
      </c>
    </row>
    <row r="2580" spans="12:12">
      <c r="L2580" s="23" t="s">
        <v>2730</v>
      </c>
    </row>
    <row r="2581" spans="12:12">
      <c r="L2581" s="23" t="s">
        <v>2731</v>
      </c>
    </row>
    <row r="2582" spans="12:12">
      <c r="L2582" s="23" t="s">
        <v>2732</v>
      </c>
    </row>
    <row r="2583" spans="12:12">
      <c r="L2583" s="23" t="s">
        <v>2733</v>
      </c>
    </row>
    <row r="2584" spans="12:12">
      <c r="L2584" s="23" t="s">
        <v>2734</v>
      </c>
    </row>
    <row r="2585" spans="12:12">
      <c r="L2585" s="23" t="s">
        <v>2734</v>
      </c>
    </row>
    <row r="2586" spans="12:12">
      <c r="L2586" s="23" t="s">
        <v>2734</v>
      </c>
    </row>
    <row r="2587" spans="12:12">
      <c r="L2587" s="23" t="s">
        <v>2735</v>
      </c>
    </row>
    <row r="2588" spans="12:12">
      <c r="L2588" s="23" t="s">
        <v>2736</v>
      </c>
    </row>
    <row r="2589" spans="12:12">
      <c r="L2589" s="23" t="s">
        <v>2737</v>
      </c>
    </row>
    <row r="2590" spans="12:12">
      <c r="L2590" s="23" t="s">
        <v>2738</v>
      </c>
    </row>
    <row r="2591" spans="12:12">
      <c r="L2591" s="23" t="s">
        <v>2739</v>
      </c>
    </row>
    <row r="2592" spans="12:12">
      <c r="L2592" s="23" t="s">
        <v>2740</v>
      </c>
    </row>
    <row r="2593" spans="12:12">
      <c r="L2593" s="23" t="s">
        <v>2741</v>
      </c>
    </row>
    <row r="2594" spans="12:12">
      <c r="L2594" s="23" t="s">
        <v>2742</v>
      </c>
    </row>
    <row r="2595" spans="12:12">
      <c r="L2595" s="23" t="s">
        <v>2743</v>
      </c>
    </row>
    <row r="2596" spans="12:12">
      <c r="L2596" s="23" t="s">
        <v>2744</v>
      </c>
    </row>
    <row r="2597" spans="12:12">
      <c r="L2597" s="23" t="s">
        <v>2745</v>
      </c>
    </row>
    <row r="2598" spans="12:12">
      <c r="L2598" s="23" t="s">
        <v>2746</v>
      </c>
    </row>
    <row r="2599" spans="12:12">
      <c r="L2599" s="23" t="s">
        <v>2747</v>
      </c>
    </row>
    <row r="2600" spans="12:12">
      <c r="L2600" s="23" t="s">
        <v>2748</v>
      </c>
    </row>
    <row r="2601" spans="12:12">
      <c r="L2601" s="23" t="s">
        <v>2749</v>
      </c>
    </row>
    <row r="2602" spans="12:12">
      <c r="L2602" s="23" t="s">
        <v>2750</v>
      </c>
    </row>
    <row r="2603" spans="12:12">
      <c r="L2603" s="23" t="s">
        <v>2751</v>
      </c>
    </row>
    <row r="2604" spans="12:12">
      <c r="L2604" s="23" t="s">
        <v>2752</v>
      </c>
    </row>
    <row r="2605" spans="12:12">
      <c r="L2605" s="23" t="s">
        <v>2753</v>
      </c>
    </row>
    <row r="2606" spans="12:12">
      <c r="L2606" s="23" t="s">
        <v>2754</v>
      </c>
    </row>
    <row r="2607" spans="12:12">
      <c r="L2607" s="23" t="s">
        <v>2755</v>
      </c>
    </row>
    <row r="2608" spans="12:12">
      <c r="L2608" s="23" t="s">
        <v>2756</v>
      </c>
    </row>
    <row r="2609" spans="12:12">
      <c r="L2609" s="23" t="s">
        <v>2757</v>
      </c>
    </row>
    <row r="2610" spans="12:12">
      <c r="L2610" s="23" t="s">
        <v>2758</v>
      </c>
    </row>
    <row r="2611" spans="12:12">
      <c r="L2611" s="23" t="s">
        <v>2759</v>
      </c>
    </row>
    <row r="2612" spans="12:12">
      <c r="L2612" s="23" t="s">
        <v>2760</v>
      </c>
    </row>
    <row r="2613" spans="12:12">
      <c r="L2613" s="23" t="s">
        <v>2761</v>
      </c>
    </row>
    <row r="2614" spans="12:12">
      <c r="L2614" s="23" t="s">
        <v>2762</v>
      </c>
    </row>
    <row r="2615" spans="12:12">
      <c r="L2615" s="23" t="s">
        <v>2763</v>
      </c>
    </row>
    <row r="2616" spans="12:12">
      <c r="L2616" s="23" t="s">
        <v>2764</v>
      </c>
    </row>
    <row r="2617" spans="12:12">
      <c r="L2617" s="23" t="s">
        <v>2765</v>
      </c>
    </row>
    <row r="2618" spans="12:12">
      <c r="L2618" s="23" t="s">
        <v>2766</v>
      </c>
    </row>
    <row r="2619" spans="12:12">
      <c r="L2619" s="23" t="s">
        <v>2767</v>
      </c>
    </row>
    <row r="2620" spans="12:12">
      <c r="L2620" s="23" t="s">
        <v>2768</v>
      </c>
    </row>
    <row r="2621" spans="12:12">
      <c r="L2621" s="23" t="s">
        <v>2769</v>
      </c>
    </row>
    <row r="2622" spans="12:12">
      <c r="L2622" s="23" t="s">
        <v>2770</v>
      </c>
    </row>
    <row r="2623" spans="12:12">
      <c r="L2623" s="23" t="s">
        <v>2771</v>
      </c>
    </row>
    <row r="2624" spans="12:12">
      <c r="L2624" s="23" t="s">
        <v>2772</v>
      </c>
    </row>
    <row r="2625" spans="12:12">
      <c r="L2625" s="23" t="s">
        <v>2773</v>
      </c>
    </row>
    <row r="2626" spans="12:12">
      <c r="L2626" s="23" t="s">
        <v>2774</v>
      </c>
    </row>
    <row r="2627" spans="12:12">
      <c r="L2627" s="23" t="s">
        <v>2775</v>
      </c>
    </row>
    <row r="2628" spans="12:12">
      <c r="L2628" s="23" t="s">
        <v>2776</v>
      </c>
    </row>
    <row r="2629" spans="12:12">
      <c r="L2629" s="23" t="s">
        <v>2777</v>
      </c>
    </row>
    <row r="2630" spans="12:12">
      <c r="L2630" s="23" t="s">
        <v>2778</v>
      </c>
    </row>
    <row r="2631" spans="12:12">
      <c r="L2631" s="23" t="s">
        <v>2779</v>
      </c>
    </row>
    <row r="2632" spans="12:12">
      <c r="L2632" s="23" t="s">
        <v>2780</v>
      </c>
    </row>
    <row r="2633" spans="12:12">
      <c r="L2633" s="23" t="s">
        <v>2780</v>
      </c>
    </row>
    <row r="2634" spans="12:12">
      <c r="L2634" s="23" t="s">
        <v>2781</v>
      </c>
    </row>
    <row r="2635" spans="12:12">
      <c r="L2635" s="23" t="s">
        <v>2782</v>
      </c>
    </row>
    <row r="2636" spans="12:12">
      <c r="L2636" s="23" t="s">
        <v>2783</v>
      </c>
    </row>
    <row r="2637" spans="12:12">
      <c r="L2637" s="23" t="s">
        <v>2784</v>
      </c>
    </row>
    <row r="2638" spans="12:12">
      <c r="L2638" s="23" t="s">
        <v>2785</v>
      </c>
    </row>
    <row r="2639" spans="12:12">
      <c r="L2639" s="23" t="s">
        <v>2786</v>
      </c>
    </row>
    <row r="2640" spans="12:12">
      <c r="L2640" s="23" t="s">
        <v>2787</v>
      </c>
    </row>
    <row r="2641" spans="12:12">
      <c r="L2641" s="23" t="s">
        <v>2788</v>
      </c>
    </row>
    <row r="2642" spans="12:12">
      <c r="L2642" s="23" t="s">
        <v>2789</v>
      </c>
    </row>
    <row r="2643" spans="12:12">
      <c r="L2643" s="23" t="s">
        <v>2790</v>
      </c>
    </row>
    <row r="2644" spans="12:12">
      <c r="L2644" s="23" t="s">
        <v>2791</v>
      </c>
    </row>
    <row r="2645" spans="12:12">
      <c r="L2645" s="23" t="s">
        <v>2792</v>
      </c>
    </row>
    <row r="2646" spans="12:12">
      <c r="L2646" s="23" t="s">
        <v>2793</v>
      </c>
    </row>
    <row r="2647" spans="12:12">
      <c r="L2647" s="23" t="s">
        <v>2794</v>
      </c>
    </row>
    <row r="2648" spans="12:12">
      <c r="L2648" s="23" t="s">
        <v>2795</v>
      </c>
    </row>
    <row r="2649" spans="12:12">
      <c r="L2649" s="23" t="s">
        <v>2796</v>
      </c>
    </row>
    <row r="2650" spans="12:12">
      <c r="L2650" s="23" t="s">
        <v>2797</v>
      </c>
    </row>
    <row r="2651" spans="12:12">
      <c r="L2651" s="23" t="s">
        <v>2798</v>
      </c>
    </row>
    <row r="2652" spans="12:12">
      <c r="L2652" s="23" t="s">
        <v>2799</v>
      </c>
    </row>
    <row r="2653" spans="12:12">
      <c r="L2653" s="23" t="s">
        <v>2800</v>
      </c>
    </row>
    <row r="2654" spans="12:12">
      <c r="L2654" s="23" t="s">
        <v>2801</v>
      </c>
    </row>
    <row r="2655" spans="12:12">
      <c r="L2655" s="23" t="s">
        <v>2802</v>
      </c>
    </row>
    <row r="2656" spans="12:12">
      <c r="L2656" s="23" t="s">
        <v>2803</v>
      </c>
    </row>
    <row r="2657" spans="12:12">
      <c r="L2657" s="23" t="s">
        <v>2804</v>
      </c>
    </row>
    <row r="2658" spans="12:12">
      <c r="L2658" s="23" t="s">
        <v>2805</v>
      </c>
    </row>
    <row r="2659" spans="12:12">
      <c r="L2659" s="23" t="s">
        <v>2806</v>
      </c>
    </row>
    <row r="2660" spans="12:12">
      <c r="L2660" s="23" t="s">
        <v>2807</v>
      </c>
    </row>
    <row r="2661" spans="12:12">
      <c r="L2661" s="23" t="s">
        <v>2808</v>
      </c>
    </row>
    <row r="2662" spans="12:12">
      <c r="L2662" s="23" t="s">
        <v>2809</v>
      </c>
    </row>
    <row r="2663" spans="12:12">
      <c r="L2663" s="23" t="s">
        <v>2810</v>
      </c>
    </row>
    <row r="2664" spans="12:12">
      <c r="L2664" s="23" t="s">
        <v>2811</v>
      </c>
    </row>
    <row r="2665" spans="12:12">
      <c r="L2665" s="23" t="s">
        <v>2812</v>
      </c>
    </row>
    <row r="2666" spans="12:12">
      <c r="L2666" s="23" t="s">
        <v>2813</v>
      </c>
    </row>
    <row r="2667" spans="12:12">
      <c r="L2667" s="23" t="s">
        <v>2814</v>
      </c>
    </row>
    <row r="2668" spans="12:12">
      <c r="L2668" s="23" t="s">
        <v>2815</v>
      </c>
    </row>
    <row r="2669" spans="12:12">
      <c r="L2669" s="23" t="s">
        <v>2816</v>
      </c>
    </row>
    <row r="2670" spans="12:12">
      <c r="L2670" s="23" t="s">
        <v>2817</v>
      </c>
    </row>
    <row r="2671" spans="12:12">
      <c r="L2671" s="23" t="s">
        <v>2818</v>
      </c>
    </row>
    <row r="2672" spans="12:12">
      <c r="L2672" s="23" t="s">
        <v>2819</v>
      </c>
    </row>
    <row r="2673" spans="12:12">
      <c r="L2673" s="23" t="s">
        <v>2820</v>
      </c>
    </row>
    <row r="2674" spans="12:12">
      <c r="L2674" s="23" t="s">
        <v>2821</v>
      </c>
    </row>
    <row r="2675" spans="12:12">
      <c r="L2675" s="23" t="s">
        <v>2822</v>
      </c>
    </row>
    <row r="2676" spans="12:12">
      <c r="L2676" s="23" t="s">
        <v>2823</v>
      </c>
    </row>
    <row r="2677" spans="12:12">
      <c r="L2677" s="23" t="s">
        <v>2824</v>
      </c>
    </row>
    <row r="2678" spans="12:12">
      <c r="L2678" s="23" t="s">
        <v>2825</v>
      </c>
    </row>
    <row r="2679" spans="12:12">
      <c r="L2679" s="23" t="s">
        <v>2826</v>
      </c>
    </row>
    <row r="2680" spans="12:12">
      <c r="L2680" s="23" t="s">
        <v>2827</v>
      </c>
    </row>
    <row r="2681" spans="12:12">
      <c r="L2681" s="23" t="s">
        <v>2828</v>
      </c>
    </row>
    <row r="2682" spans="12:12">
      <c r="L2682" s="23" t="s">
        <v>634</v>
      </c>
    </row>
    <row r="2683" spans="12:12">
      <c r="L2683" s="23" t="s">
        <v>2829</v>
      </c>
    </row>
    <row r="2684" spans="12:12">
      <c r="L2684" s="23" t="s">
        <v>2830</v>
      </c>
    </row>
    <row r="2685" spans="12:12">
      <c r="L2685" s="23" t="s">
        <v>2831</v>
      </c>
    </row>
    <row r="2686" spans="12:12">
      <c r="L2686" s="23" t="s">
        <v>2832</v>
      </c>
    </row>
    <row r="2687" spans="12:12">
      <c r="L2687" s="23" t="s">
        <v>2833</v>
      </c>
    </row>
    <row r="2688" spans="12:12">
      <c r="L2688" s="23" t="s">
        <v>2834</v>
      </c>
    </row>
    <row r="2689" spans="12:12">
      <c r="L2689" s="23" t="s">
        <v>2835</v>
      </c>
    </row>
    <row r="2690" spans="12:12">
      <c r="L2690" s="23" t="s">
        <v>2836</v>
      </c>
    </row>
    <row r="2691" spans="12:12">
      <c r="L2691" s="23" t="s">
        <v>2837</v>
      </c>
    </row>
    <row r="2692" spans="12:12">
      <c r="L2692" s="23" t="s">
        <v>2838</v>
      </c>
    </row>
    <row r="2693" spans="12:12">
      <c r="L2693" s="23" t="s">
        <v>2838</v>
      </c>
    </row>
    <row r="2694" spans="12:12">
      <c r="L2694" s="23" t="s">
        <v>2839</v>
      </c>
    </row>
    <row r="2695" spans="12:12">
      <c r="L2695" s="23" t="s">
        <v>2840</v>
      </c>
    </row>
    <row r="2696" spans="12:12">
      <c r="L2696" s="23" t="s">
        <v>2841</v>
      </c>
    </row>
    <row r="2697" spans="12:12">
      <c r="L2697" s="23" t="s">
        <v>2842</v>
      </c>
    </row>
    <row r="2698" spans="12:12">
      <c r="L2698" s="23" t="s">
        <v>2843</v>
      </c>
    </row>
    <row r="2699" spans="12:12">
      <c r="L2699" s="23" t="s">
        <v>2844</v>
      </c>
    </row>
    <row r="2700" spans="12:12">
      <c r="L2700" s="23" t="s">
        <v>2845</v>
      </c>
    </row>
    <row r="2701" spans="12:12">
      <c r="L2701" s="23" t="s">
        <v>2846</v>
      </c>
    </row>
    <row r="2702" spans="12:12">
      <c r="L2702" s="23" t="s">
        <v>2847</v>
      </c>
    </row>
    <row r="2703" spans="12:12">
      <c r="L2703" s="23" t="s">
        <v>2848</v>
      </c>
    </row>
    <row r="2704" spans="12:12">
      <c r="L2704" s="23" t="s">
        <v>2849</v>
      </c>
    </row>
    <row r="2705" spans="12:12">
      <c r="L2705" s="23" t="s">
        <v>2850</v>
      </c>
    </row>
    <row r="2706" spans="12:12">
      <c r="L2706" s="23" t="s">
        <v>2851</v>
      </c>
    </row>
    <row r="2707" spans="12:12">
      <c r="L2707" s="23" t="s">
        <v>2852</v>
      </c>
    </row>
    <row r="2708" spans="12:12">
      <c r="L2708" s="23" t="s">
        <v>2853</v>
      </c>
    </row>
    <row r="2709" spans="12:12">
      <c r="L2709" s="23" t="s">
        <v>640</v>
      </c>
    </row>
    <row r="2710" spans="12:12">
      <c r="L2710" s="23" t="s">
        <v>2854</v>
      </c>
    </row>
    <row r="2711" spans="12:12">
      <c r="L2711" s="23" t="s">
        <v>2855</v>
      </c>
    </row>
    <row r="2712" spans="12:12">
      <c r="L2712" s="23" t="s">
        <v>2855</v>
      </c>
    </row>
    <row r="2713" spans="12:12">
      <c r="L2713" s="23" t="s">
        <v>2855</v>
      </c>
    </row>
    <row r="2714" spans="12:12">
      <c r="L2714" s="23" t="s">
        <v>2856</v>
      </c>
    </row>
    <row r="2715" spans="12:12">
      <c r="L2715" s="23" t="s">
        <v>2857</v>
      </c>
    </row>
    <row r="2716" spans="12:12">
      <c r="L2716" s="23" t="s">
        <v>2858</v>
      </c>
    </row>
    <row r="2717" spans="12:12">
      <c r="L2717" s="23" t="s">
        <v>2859</v>
      </c>
    </row>
    <row r="2718" spans="12:12">
      <c r="L2718" s="23" t="s">
        <v>2860</v>
      </c>
    </row>
    <row r="2719" spans="12:12">
      <c r="L2719" s="23" t="s">
        <v>2861</v>
      </c>
    </row>
    <row r="2720" spans="12:12">
      <c r="L2720" s="23" t="s">
        <v>2862</v>
      </c>
    </row>
    <row r="2721" spans="12:12">
      <c r="L2721" s="23" t="s">
        <v>2863</v>
      </c>
    </row>
    <row r="2722" spans="12:12">
      <c r="L2722" s="23" t="s">
        <v>2864</v>
      </c>
    </row>
    <row r="2723" spans="12:12">
      <c r="L2723" s="23" t="s">
        <v>2865</v>
      </c>
    </row>
    <row r="2724" spans="12:12">
      <c r="L2724" s="23" t="s">
        <v>2866</v>
      </c>
    </row>
    <row r="2725" spans="12:12">
      <c r="L2725" s="23" t="s">
        <v>641</v>
      </c>
    </row>
    <row r="2726" spans="12:12">
      <c r="L2726" s="23" t="s">
        <v>2867</v>
      </c>
    </row>
    <row r="2727" spans="12:12">
      <c r="L2727" s="23" t="s">
        <v>2868</v>
      </c>
    </row>
    <row r="2728" spans="12:12">
      <c r="L2728" s="23" t="s">
        <v>2869</v>
      </c>
    </row>
    <row r="2729" spans="12:12">
      <c r="L2729" s="23" t="s">
        <v>2870</v>
      </c>
    </row>
    <row r="2730" spans="12:12">
      <c r="L2730" s="23" t="s">
        <v>2871</v>
      </c>
    </row>
    <row r="2731" spans="12:12">
      <c r="L2731" s="23" t="s">
        <v>2872</v>
      </c>
    </row>
    <row r="2732" spans="12:12">
      <c r="L2732" s="23" t="s">
        <v>2873</v>
      </c>
    </row>
    <row r="2733" spans="12:12">
      <c r="L2733" s="23" t="s">
        <v>645</v>
      </c>
    </row>
    <row r="2734" spans="12:12">
      <c r="L2734" s="23" t="s">
        <v>2874</v>
      </c>
    </row>
    <row r="2735" spans="12:12">
      <c r="L2735" s="23" t="s">
        <v>647</v>
      </c>
    </row>
    <row r="2736" spans="12:12">
      <c r="L2736" s="23" t="s">
        <v>2875</v>
      </c>
    </row>
    <row r="2737" spans="12:12">
      <c r="L2737" s="23" t="s">
        <v>2876</v>
      </c>
    </row>
    <row r="2738" spans="12:12">
      <c r="L2738" s="23" t="s">
        <v>2877</v>
      </c>
    </row>
    <row r="2739" spans="12:12">
      <c r="L2739" s="23" t="s">
        <v>2878</v>
      </c>
    </row>
    <row r="2740" spans="12:12">
      <c r="L2740" s="23" t="s">
        <v>2879</v>
      </c>
    </row>
    <row r="2741" spans="12:12">
      <c r="L2741" s="23" t="s">
        <v>2880</v>
      </c>
    </row>
    <row r="2742" spans="12:12">
      <c r="L2742" s="23" t="s">
        <v>2881</v>
      </c>
    </row>
    <row r="2743" spans="12:12">
      <c r="L2743" s="23" t="s">
        <v>2882</v>
      </c>
    </row>
    <row r="2744" spans="12:12">
      <c r="L2744" s="23" t="s">
        <v>2882</v>
      </c>
    </row>
    <row r="2745" spans="12:12">
      <c r="L2745" s="23" t="s">
        <v>2882</v>
      </c>
    </row>
    <row r="2746" spans="12:12">
      <c r="L2746" s="23" t="s">
        <v>2883</v>
      </c>
    </row>
    <row r="2747" spans="12:12">
      <c r="L2747" s="23" t="s">
        <v>2884</v>
      </c>
    </row>
    <row r="2748" spans="12:12">
      <c r="L2748" s="23" t="s">
        <v>2885</v>
      </c>
    </row>
    <row r="2749" spans="12:12">
      <c r="L2749" s="23" t="s">
        <v>2886</v>
      </c>
    </row>
    <row r="2750" spans="12:12">
      <c r="L2750" s="23" t="s">
        <v>2887</v>
      </c>
    </row>
    <row r="2751" spans="12:12">
      <c r="L2751" s="23" t="s">
        <v>2888</v>
      </c>
    </row>
    <row r="2752" spans="12:12">
      <c r="L2752" s="23" t="s">
        <v>2889</v>
      </c>
    </row>
    <row r="2753" spans="12:12">
      <c r="L2753" s="23" t="s">
        <v>2890</v>
      </c>
    </row>
    <row r="2754" spans="12:12">
      <c r="L2754" s="23" t="s">
        <v>2890</v>
      </c>
    </row>
    <row r="2755" spans="12:12">
      <c r="L2755" s="23" t="s">
        <v>2891</v>
      </c>
    </row>
    <row r="2756" spans="12:12">
      <c r="L2756" s="23" t="s">
        <v>2892</v>
      </c>
    </row>
    <row r="2757" spans="12:12">
      <c r="L2757" s="23" t="s">
        <v>2893</v>
      </c>
    </row>
    <row r="2758" spans="12:12">
      <c r="L2758" s="23" t="s">
        <v>2894</v>
      </c>
    </row>
    <row r="2759" spans="12:12">
      <c r="L2759" s="23" t="s">
        <v>2895</v>
      </c>
    </row>
    <row r="2760" spans="12:12">
      <c r="L2760" s="23" t="s">
        <v>2895</v>
      </c>
    </row>
    <row r="2761" spans="12:12">
      <c r="L2761" s="23" t="s">
        <v>2896</v>
      </c>
    </row>
    <row r="2762" spans="12:12">
      <c r="L2762" s="23" t="s">
        <v>2897</v>
      </c>
    </row>
    <row r="2763" spans="12:12">
      <c r="L2763" s="23" t="s">
        <v>2898</v>
      </c>
    </row>
    <row r="2764" spans="12:12">
      <c r="L2764" s="23" t="s">
        <v>2899</v>
      </c>
    </row>
    <row r="2765" spans="12:12">
      <c r="L2765" s="23" t="s">
        <v>2900</v>
      </c>
    </row>
    <row r="2766" spans="12:12">
      <c r="L2766" s="23" t="s">
        <v>649</v>
      </c>
    </row>
    <row r="2767" spans="12:12">
      <c r="L2767" s="23" t="s">
        <v>2901</v>
      </c>
    </row>
    <row r="2768" spans="12:12">
      <c r="L2768" s="23" t="s">
        <v>653</v>
      </c>
    </row>
    <row r="2769" spans="12:12">
      <c r="L2769" s="23" t="s">
        <v>2902</v>
      </c>
    </row>
    <row r="2770" spans="12:12">
      <c r="L2770" s="23" t="s">
        <v>2903</v>
      </c>
    </row>
    <row r="2771" spans="12:12">
      <c r="L2771" s="23" t="s">
        <v>2904</v>
      </c>
    </row>
    <row r="2772" spans="12:12">
      <c r="L2772" s="23" t="s">
        <v>2905</v>
      </c>
    </row>
    <row r="2773" spans="12:12">
      <c r="L2773" s="23" t="s">
        <v>2906</v>
      </c>
    </row>
    <row r="2774" spans="12:12">
      <c r="L2774" s="23" t="s">
        <v>2907</v>
      </c>
    </row>
    <row r="2775" spans="12:12">
      <c r="L2775" s="23" t="s">
        <v>2908</v>
      </c>
    </row>
    <row r="2776" spans="12:12">
      <c r="L2776" s="23" t="s">
        <v>2909</v>
      </c>
    </row>
    <row r="2777" spans="12:12">
      <c r="L2777" s="23" t="s">
        <v>659</v>
      </c>
    </row>
    <row r="2778" spans="12:12">
      <c r="L2778" s="23" t="s">
        <v>2910</v>
      </c>
    </row>
    <row r="2779" spans="12:12">
      <c r="L2779" s="23" t="s">
        <v>2911</v>
      </c>
    </row>
    <row r="2780" spans="12:12">
      <c r="L2780" s="23" t="s">
        <v>2912</v>
      </c>
    </row>
    <row r="2781" spans="12:12">
      <c r="L2781" s="23" t="s">
        <v>2913</v>
      </c>
    </row>
    <row r="2782" spans="12:12">
      <c r="L2782" s="23" t="s">
        <v>2914</v>
      </c>
    </row>
    <row r="2783" spans="12:12">
      <c r="L2783" s="23" t="s">
        <v>2915</v>
      </c>
    </row>
    <row r="2784" spans="12:12">
      <c r="L2784" s="23" t="s">
        <v>2915</v>
      </c>
    </row>
    <row r="2785" spans="12:12">
      <c r="L2785" s="23" t="s">
        <v>2916</v>
      </c>
    </row>
    <row r="2786" spans="12:12">
      <c r="L2786" s="23" t="s">
        <v>2917</v>
      </c>
    </row>
    <row r="2787" spans="12:12">
      <c r="L2787" s="23" t="s">
        <v>663</v>
      </c>
    </row>
    <row r="2788" spans="12:12">
      <c r="L2788" s="23" t="s">
        <v>2918</v>
      </c>
    </row>
    <row r="2789" spans="12:12">
      <c r="L2789" s="23" t="s">
        <v>2919</v>
      </c>
    </row>
    <row r="2790" spans="12:12">
      <c r="L2790" s="23" t="s">
        <v>2920</v>
      </c>
    </row>
    <row r="2791" spans="12:12">
      <c r="L2791" s="23" t="s">
        <v>2921</v>
      </c>
    </row>
    <row r="2792" spans="12:12">
      <c r="L2792" s="23" t="s">
        <v>2922</v>
      </c>
    </row>
    <row r="2793" spans="12:12">
      <c r="L2793" s="23" t="s">
        <v>2923</v>
      </c>
    </row>
    <row r="2794" spans="12:12">
      <c r="L2794" s="23" t="s">
        <v>668</v>
      </c>
    </row>
    <row r="2795" spans="12:12">
      <c r="L2795" s="23" t="s">
        <v>2924</v>
      </c>
    </row>
    <row r="2796" spans="12:12">
      <c r="L2796" s="23" t="s">
        <v>2925</v>
      </c>
    </row>
    <row r="2797" spans="12:12">
      <c r="L2797" s="23" t="s">
        <v>2926</v>
      </c>
    </row>
    <row r="2798" spans="12:12">
      <c r="L2798" s="23" t="s">
        <v>2927</v>
      </c>
    </row>
    <row r="2799" spans="12:12">
      <c r="L2799" s="23" t="s">
        <v>2928</v>
      </c>
    </row>
    <row r="2800" spans="12:12">
      <c r="L2800" s="23" t="s">
        <v>2929</v>
      </c>
    </row>
    <row r="2801" spans="12:12">
      <c r="L2801" s="23" t="s">
        <v>2930</v>
      </c>
    </row>
    <row r="2802" spans="12:12">
      <c r="L2802" s="23" t="s">
        <v>674</v>
      </c>
    </row>
    <row r="2803" spans="12:12">
      <c r="L2803" s="23" t="s">
        <v>2931</v>
      </c>
    </row>
    <row r="2804" spans="12:12">
      <c r="L2804" s="23" t="s">
        <v>2932</v>
      </c>
    </row>
    <row r="2805" spans="12:12">
      <c r="L2805" s="23" t="s">
        <v>678</v>
      </c>
    </row>
    <row r="2806" spans="12:12">
      <c r="L2806" s="23" t="s">
        <v>2933</v>
      </c>
    </row>
    <row r="2807" spans="12:12">
      <c r="L2807" s="23" t="s">
        <v>2934</v>
      </c>
    </row>
    <row r="2808" spans="12:12">
      <c r="L2808" s="23" t="s">
        <v>2935</v>
      </c>
    </row>
    <row r="2809" spans="12:12">
      <c r="L2809" s="23" t="s">
        <v>2936</v>
      </c>
    </row>
    <row r="2810" spans="12:12">
      <c r="L2810" s="23" t="s">
        <v>680</v>
      </c>
    </row>
    <row r="2811" spans="12:12">
      <c r="L2811" s="23" t="s">
        <v>682</v>
      </c>
    </row>
    <row r="2812" spans="12:12">
      <c r="L2812" s="23" t="s">
        <v>682</v>
      </c>
    </row>
    <row r="2813" spans="12:12">
      <c r="L2813" s="23" t="s">
        <v>682</v>
      </c>
    </row>
    <row r="2814" spans="12:12">
      <c r="L2814" s="23" t="s">
        <v>2937</v>
      </c>
    </row>
    <row r="2815" spans="12:12">
      <c r="L2815" s="23" t="s">
        <v>2938</v>
      </c>
    </row>
    <row r="2816" spans="12:12">
      <c r="L2816" s="23" t="s">
        <v>2939</v>
      </c>
    </row>
    <row r="2817" spans="12:12">
      <c r="L2817" s="23" t="s">
        <v>2940</v>
      </c>
    </row>
    <row r="2818" spans="12:12">
      <c r="L2818" s="23" t="s">
        <v>2941</v>
      </c>
    </row>
    <row r="2819" spans="12:12">
      <c r="L2819" s="23" t="s">
        <v>2942</v>
      </c>
    </row>
    <row r="2820" spans="12:12">
      <c r="L2820" s="23" t="s">
        <v>2943</v>
      </c>
    </row>
    <row r="2821" spans="12:12">
      <c r="L2821" s="23" t="s">
        <v>2944</v>
      </c>
    </row>
    <row r="2822" spans="12:12">
      <c r="L2822" s="23" t="s">
        <v>2944</v>
      </c>
    </row>
    <row r="2823" spans="12:12">
      <c r="L2823" s="23" t="s">
        <v>2945</v>
      </c>
    </row>
    <row r="2824" spans="12:12">
      <c r="L2824" s="23" t="s">
        <v>2946</v>
      </c>
    </row>
    <row r="2825" spans="12:12">
      <c r="L2825" s="23" t="s">
        <v>2947</v>
      </c>
    </row>
    <row r="2826" spans="12:12">
      <c r="L2826" s="23" t="s">
        <v>2948</v>
      </c>
    </row>
    <row r="2827" spans="12:12">
      <c r="L2827" s="23" t="s">
        <v>2949</v>
      </c>
    </row>
    <row r="2828" spans="12:12">
      <c r="L2828" s="23" t="s">
        <v>2950</v>
      </c>
    </row>
    <row r="2829" spans="12:12">
      <c r="L2829" s="23" t="s">
        <v>2951</v>
      </c>
    </row>
    <row r="2830" spans="12:12">
      <c r="L2830" s="23" t="s">
        <v>2952</v>
      </c>
    </row>
    <row r="2831" spans="12:12">
      <c r="L2831" s="23" t="s">
        <v>2953</v>
      </c>
    </row>
    <row r="2832" spans="12:12">
      <c r="L2832" s="23" t="s">
        <v>2954</v>
      </c>
    </row>
    <row r="2833" spans="12:12">
      <c r="L2833" s="23" t="s">
        <v>2955</v>
      </c>
    </row>
    <row r="2834" spans="12:12">
      <c r="L2834" s="23" t="s">
        <v>2956</v>
      </c>
    </row>
    <row r="2835" spans="12:12">
      <c r="L2835" s="23" t="s">
        <v>2957</v>
      </c>
    </row>
    <row r="2836" spans="12:12">
      <c r="L2836" s="23" t="s">
        <v>2958</v>
      </c>
    </row>
    <row r="2837" spans="12:12">
      <c r="L2837" s="23" t="s">
        <v>2959</v>
      </c>
    </row>
    <row r="2838" spans="12:12">
      <c r="L2838" s="23" t="s">
        <v>2960</v>
      </c>
    </row>
    <row r="2839" spans="12:12">
      <c r="L2839" s="23" t="s">
        <v>2961</v>
      </c>
    </row>
    <row r="2840" spans="12:12">
      <c r="L2840" s="23" t="s">
        <v>2962</v>
      </c>
    </row>
    <row r="2841" spans="12:12">
      <c r="L2841" s="23" t="s">
        <v>2962</v>
      </c>
    </row>
    <row r="2842" spans="12:12">
      <c r="L2842" s="23" t="s">
        <v>2963</v>
      </c>
    </row>
    <row r="2843" spans="12:12">
      <c r="L2843" s="23" t="s">
        <v>2964</v>
      </c>
    </row>
    <row r="2844" spans="12:12">
      <c r="L2844" s="23" t="s">
        <v>2965</v>
      </c>
    </row>
    <row r="2845" spans="12:12">
      <c r="L2845" s="23" t="s">
        <v>2966</v>
      </c>
    </row>
    <row r="2846" spans="12:12">
      <c r="L2846" s="23" t="s">
        <v>2967</v>
      </c>
    </row>
    <row r="2847" spans="12:12">
      <c r="L2847" s="23" t="s">
        <v>2968</v>
      </c>
    </row>
    <row r="2848" spans="12:12">
      <c r="L2848" s="23" t="s">
        <v>2969</v>
      </c>
    </row>
    <row r="2849" spans="12:12">
      <c r="L2849" s="23" t="s">
        <v>2970</v>
      </c>
    </row>
    <row r="2850" spans="12:12">
      <c r="L2850" s="23" t="s">
        <v>2971</v>
      </c>
    </row>
    <row r="2851" spans="12:12">
      <c r="L2851" s="23" t="s">
        <v>2972</v>
      </c>
    </row>
    <row r="2852" spans="12:12">
      <c r="L2852" s="23" t="s">
        <v>2973</v>
      </c>
    </row>
    <row r="2853" spans="12:12">
      <c r="L2853" s="23" t="s">
        <v>2974</v>
      </c>
    </row>
    <row r="2854" spans="12:12">
      <c r="L2854" s="23" t="s">
        <v>2975</v>
      </c>
    </row>
    <row r="2855" spans="12:12">
      <c r="L2855" s="23" t="s">
        <v>2976</v>
      </c>
    </row>
    <row r="2856" spans="12:12">
      <c r="L2856" s="23" t="s">
        <v>2977</v>
      </c>
    </row>
    <row r="2857" spans="12:12">
      <c r="L2857" s="23" t="s">
        <v>2978</v>
      </c>
    </row>
    <row r="2858" spans="12:12">
      <c r="L2858" s="23" t="s">
        <v>2979</v>
      </c>
    </row>
    <row r="2859" spans="12:12">
      <c r="L2859" s="23" t="s">
        <v>2980</v>
      </c>
    </row>
    <row r="2860" spans="12:12">
      <c r="L2860" s="23" t="s">
        <v>2981</v>
      </c>
    </row>
    <row r="2861" spans="12:12">
      <c r="L2861" s="23" t="s">
        <v>2981</v>
      </c>
    </row>
    <row r="2862" spans="12:12">
      <c r="L2862" s="23" t="s">
        <v>2982</v>
      </c>
    </row>
    <row r="2863" spans="12:12">
      <c r="L2863" s="23" t="s">
        <v>2983</v>
      </c>
    </row>
    <row r="2864" spans="12:12">
      <c r="L2864" s="23" t="s">
        <v>2984</v>
      </c>
    </row>
    <row r="2865" spans="12:12">
      <c r="L2865" s="23" t="s">
        <v>2985</v>
      </c>
    </row>
    <row r="2866" spans="12:12">
      <c r="L2866" s="23" t="s">
        <v>2986</v>
      </c>
    </row>
    <row r="2867" spans="12:12">
      <c r="L2867" s="23" t="s">
        <v>2986</v>
      </c>
    </row>
    <row r="2868" spans="12:12">
      <c r="L2868" s="23" t="s">
        <v>2987</v>
      </c>
    </row>
    <row r="2869" spans="12:12">
      <c r="L2869" s="23" t="s">
        <v>686</v>
      </c>
    </row>
    <row r="2870" spans="12:12">
      <c r="L2870" s="23" t="s">
        <v>2988</v>
      </c>
    </row>
    <row r="2871" spans="12:12">
      <c r="L2871" s="23" t="s">
        <v>687</v>
      </c>
    </row>
    <row r="2872" spans="12:12">
      <c r="L2872" s="23" t="s">
        <v>2989</v>
      </c>
    </row>
    <row r="2873" spans="12:12">
      <c r="L2873" s="23" t="s">
        <v>2990</v>
      </c>
    </row>
    <row r="2874" spans="12:12">
      <c r="L2874" s="23" t="s">
        <v>689</v>
      </c>
    </row>
    <row r="2875" spans="12:12">
      <c r="L2875" s="23" t="s">
        <v>2991</v>
      </c>
    </row>
    <row r="2876" spans="12:12">
      <c r="L2876" s="23" t="s">
        <v>2992</v>
      </c>
    </row>
    <row r="2877" spans="12:12">
      <c r="L2877" s="23" t="s">
        <v>2993</v>
      </c>
    </row>
    <row r="2878" spans="12:12">
      <c r="L2878" s="23" t="s">
        <v>2994</v>
      </c>
    </row>
    <row r="2879" spans="12:12">
      <c r="L2879" s="23" t="s">
        <v>2995</v>
      </c>
    </row>
    <row r="2880" spans="12:12">
      <c r="L2880" s="23" t="s">
        <v>2996</v>
      </c>
    </row>
    <row r="2881" spans="12:12">
      <c r="L2881" s="23" t="s">
        <v>2997</v>
      </c>
    </row>
    <row r="2882" spans="12:12">
      <c r="L2882" s="23" t="s">
        <v>2998</v>
      </c>
    </row>
    <row r="2883" spans="12:12">
      <c r="L2883" s="23" t="s">
        <v>2999</v>
      </c>
    </row>
  </sheetData>
  <sheetProtection algorithmName="SHA-512" hashValue="AkshN2VCmRCLsoPr/HHnLwnRE7/YpPPOSt7K4MAIfWiyyNDbcY0var5YqbZ4Ake1ntETys6dAMviSamb0w3BuA==" saltValue="FHqAIec2oZg+aB1z6UsmZg==" spinCount="100000" sheet="1" objects="1" scenarios="1"/>
  <sortState xmlns:xlrd2="http://schemas.microsoft.com/office/spreadsheetml/2017/richdata2" ref="U3:U27">
    <sortCondition ref="U3:U2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529C-C415-45F1-A1AD-B1EA048394E8}">
  <dimension ref="B1:I2956"/>
  <sheetViews>
    <sheetView workbookViewId="0">
      <pane ySplit="1" topLeftCell="A2" activePane="bottomLeft" state="frozen"/>
      <selection activeCell="G1" sqref="A1:XFD1048576"/>
      <selection pane="bottomLeft" activeCell="B1" sqref="B1:I1048576"/>
    </sheetView>
  </sheetViews>
  <sheetFormatPr defaultRowHeight="14.4"/>
  <cols>
    <col min="1" max="1" width="2.88671875" customWidth="1"/>
    <col min="2" max="3" width="20.44140625" hidden="1" customWidth="1"/>
    <col min="4" max="4" width="27.5546875" hidden="1" customWidth="1"/>
    <col min="5" max="5" width="28.5546875" hidden="1" customWidth="1"/>
    <col min="6" max="6" width="98.44140625" style="23" hidden="1" customWidth="1"/>
    <col min="7" max="7" width="4.6640625" style="80" hidden="1" customWidth="1"/>
    <col min="8" max="8" width="4.5546875" style="80" hidden="1" customWidth="1"/>
    <col min="9" max="9" width="4.6640625" style="80" hidden="1" customWidth="1"/>
  </cols>
  <sheetData>
    <row r="1" spans="2:9">
      <c r="B1" s="21" t="s">
        <v>3042</v>
      </c>
      <c r="C1" s="21" t="s">
        <v>74</v>
      </c>
      <c r="D1" s="21" t="s">
        <v>3037</v>
      </c>
      <c r="E1" s="21" t="s">
        <v>72</v>
      </c>
      <c r="F1" s="22" t="s">
        <v>31</v>
      </c>
      <c r="G1" s="79"/>
      <c r="I1" s="79" t="s">
        <v>84</v>
      </c>
    </row>
    <row r="2" spans="2:9">
      <c r="B2" s="24" t="str">
        <f>CONCATENATE(C2,H2)</f>
        <v>ALGAR1</v>
      </c>
      <c r="C2" s="24" t="s">
        <v>79</v>
      </c>
      <c r="D2" s="24" t="str">
        <f>CONCATENATE(E2,COUNTIF($E$2:E2,E2))</f>
        <v>Albufeira1</v>
      </c>
      <c r="E2" s="24" t="s">
        <v>94</v>
      </c>
      <c r="F2" s="25" t="s">
        <v>247</v>
      </c>
      <c r="G2" s="81">
        <f>COUNTIF($E$2:E2,E2)</f>
        <v>1</v>
      </c>
      <c r="H2" s="81">
        <f>ROW(A1)</f>
        <v>1</v>
      </c>
      <c r="I2" s="81">
        <v>1</v>
      </c>
    </row>
    <row r="3" spans="2:9" ht="16.5" customHeight="1">
      <c r="B3" s="24" t="str">
        <f t="shared" ref="B3:B66" si="0">CONCATENATE(C3,H3)</f>
        <v>ALGAR2</v>
      </c>
      <c r="C3" s="24" t="s">
        <v>79</v>
      </c>
      <c r="D3" s="24" t="str">
        <f>CONCATENATE(E3,COUNTIF($E$2:E3,E3))</f>
        <v>Albufeira2</v>
      </c>
      <c r="E3" s="24" t="s">
        <v>94</v>
      </c>
      <c r="F3" s="25" t="s">
        <v>1333</v>
      </c>
      <c r="G3" s="81">
        <f>COUNTIF($E$2:E3,E3)</f>
        <v>2</v>
      </c>
      <c r="H3" s="81">
        <f t="shared" ref="H3:H66" si="1">ROW(A2)</f>
        <v>2</v>
      </c>
      <c r="I3" s="81">
        <v>2</v>
      </c>
    </row>
    <row r="4" spans="2:9">
      <c r="B4" s="24" t="str">
        <f t="shared" si="0"/>
        <v>ALGAR3</v>
      </c>
      <c r="C4" s="24" t="s">
        <v>79</v>
      </c>
      <c r="D4" s="24" t="str">
        <f>CONCATENATE(E4,COUNTIF($E$2:E4,E4))</f>
        <v>Albufeira3</v>
      </c>
      <c r="E4" s="24" t="s">
        <v>94</v>
      </c>
      <c r="F4" s="25" t="s">
        <v>1517</v>
      </c>
      <c r="G4" s="81">
        <f>COUNTIF($E$2:E4,E4)</f>
        <v>3</v>
      </c>
      <c r="H4" s="81">
        <f t="shared" si="1"/>
        <v>3</v>
      </c>
      <c r="I4" s="81">
        <v>3</v>
      </c>
    </row>
    <row r="5" spans="2:9">
      <c r="B5" s="24" t="str">
        <f>CONCATENATE(C5,H5)</f>
        <v>ALGAR4</v>
      </c>
      <c r="C5" s="24" t="s">
        <v>79</v>
      </c>
      <c r="D5" s="24" t="str">
        <f>CONCATENATE(E5,COUNTIF($E$2:E5,E5))</f>
        <v>Albufeira4</v>
      </c>
      <c r="E5" s="24" t="s">
        <v>94</v>
      </c>
      <c r="F5" s="25" t="s">
        <v>1944</v>
      </c>
      <c r="G5" s="81">
        <f>COUNTIF($E$2:E5,E5)</f>
        <v>4</v>
      </c>
      <c r="H5" s="81">
        <f t="shared" si="1"/>
        <v>4</v>
      </c>
      <c r="I5" s="81">
        <v>4</v>
      </c>
    </row>
    <row r="6" spans="2:9">
      <c r="B6" s="24" t="str">
        <f t="shared" si="0"/>
        <v>ALGAR5</v>
      </c>
      <c r="C6" s="26" t="s">
        <v>79</v>
      </c>
      <c r="D6" s="24" t="str">
        <f>CONCATENATE(E6,COUNTIF($E$2:E6,E6))</f>
        <v>Alcoutim1</v>
      </c>
      <c r="E6" s="24" t="s">
        <v>109</v>
      </c>
      <c r="F6" s="25" t="s">
        <v>292</v>
      </c>
      <c r="G6" s="81">
        <f>COUNTIF($E$2:E6,E6)</f>
        <v>1</v>
      </c>
      <c r="H6" s="81">
        <f t="shared" si="1"/>
        <v>5</v>
      </c>
      <c r="I6" s="81">
        <v>5</v>
      </c>
    </row>
    <row r="7" spans="2:9">
      <c r="B7" s="24" t="str">
        <f t="shared" si="0"/>
        <v>ALGAR6</v>
      </c>
      <c r="C7" s="26" t="s">
        <v>79</v>
      </c>
      <c r="D7" s="24" t="str">
        <f>CONCATENATE(E7,COUNTIF($E$2:E7,E7))</f>
        <v>Alcoutim2</v>
      </c>
      <c r="E7" s="24" t="s">
        <v>109</v>
      </c>
      <c r="F7" s="25" t="s">
        <v>1472</v>
      </c>
      <c r="G7" s="81">
        <f>COUNTIF($E$2:E7,E7)</f>
        <v>2</v>
      </c>
      <c r="H7" s="81">
        <f t="shared" si="1"/>
        <v>6</v>
      </c>
      <c r="I7" s="81">
        <v>6</v>
      </c>
    </row>
    <row r="8" spans="2:9">
      <c r="B8" s="24" t="str">
        <f t="shared" si="0"/>
        <v>ALGAR7</v>
      </c>
      <c r="C8" s="26" t="s">
        <v>79</v>
      </c>
      <c r="D8" s="24" t="str">
        <f>CONCATENATE(E8,COUNTIF($E$2:E8,E8))</f>
        <v>Alcoutim3</v>
      </c>
      <c r="E8" s="24" t="s">
        <v>109</v>
      </c>
      <c r="F8" s="25" t="s">
        <v>1716</v>
      </c>
      <c r="G8" s="81">
        <f>COUNTIF($E$2:E8,E8)</f>
        <v>3</v>
      </c>
      <c r="H8" s="81">
        <f t="shared" si="1"/>
        <v>7</v>
      </c>
      <c r="I8" s="81">
        <v>7</v>
      </c>
    </row>
    <row r="9" spans="2:9">
      <c r="B9" s="24" t="str">
        <f t="shared" si="0"/>
        <v>ALGAR8</v>
      </c>
      <c r="C9" s="26" t="s">
        <v>79</v>
      </c>
      <c r="D9" s="24" t="str">
        <f>CONCATENATE(E9,COUNTIF($E$2:E9,E9))</f>
        <v>Alcoutim4</v>
      </c>
      <c r="E9" s="24" t="s">
        <v>109</v>
      </c>
      <c r="F9" s="25" t="s">
        <v>2837</v>
      </c>
      <c r="G9" s="81">
        <f>COUNTIF($E$2:E9,E9)</f>
        <v>4</v>
      </c>
      <c r="H9" s="81">
        <f t="shared" si="1"/>
        <v>8</v>
      </c>
      <c r="I9" s="81">
        <v>8</v>
      </c>
    </row>
    <row r="10" spans="2:9">
      <c r="B10" s="24" t="str">
        <f t="shared" si="0"/>
        <v>ALGAR9</v>
      </c>
      <c r="C10" s="26" t="s">
        <v>79</v>
      </c>
      <c r="D10" s="24" t="str">
        <f>CONCATENATE(E10,COUNTIF($E$2:E10,E10))</f>
        <v>Aljezur1</v>
      </c>
      <c r="E10" s="24" t="s">
        <v>121</v>
      </c>
      <c r="F10" s="25" t="s">
        <v>121</v>
      </c>
      <c r="G10" s="81">
        <f>COUNTIF($E$2:E10,E10)</f>
        <v>1</v>
      </c>
      <c r="H10" s="81">
        <f t="shared" si="1"/>
        <v>9</v>
      </c>
      <c r="I10" s="81">
        <v>9</v>
      </c>
    </row>
    <row r="11" spans="2:9">
      <c r="B11" s="24" t="str">
        <f t="shared" si="0"/>
        <v>ALGAR10</v>
      </c>
      <c r="C11" s="26" t="s">
        <v>79</v>
      </c>
      <c r="D11" s="24" t="str">
        <f>CONCATENATE(E11,COUNTIF($E$2:E11,E11))</f>
        <v>Aljezur2</v>
      </c>
      <c r="E11" s="24" t="s">
        <v>121</v>
      </c>
      <c r="F11" s="25" t="s">
        <v>844</v>
      </c>
      <c r="G11" s="81">
        <f>COUNTIF($E$2:E11,E11)</f>
        <v>2</v>
      </c>
      <c r="H11" s="81">
        <f t="shared" si="1"/>
        <v>10</v>
      </c>
      <c r="I11" s="81">
        <v>10</v>
      </c>
    </row>
    <row r="12" spans="2:9">
      <c r="B12" s="24" t="str">
        <f t="shared" si="0"/>
        <v>ALGAR11</v>
      </c>
      <c r="C12" s="26" t="s">
        <v>79</v>
      </c>
      <c r="D12" s="24" t="str">
        <f>CONCATENATE(E12,COUNTIF($E$2:E12,E12))</f>
        <v>Aljezur3</v>
      </c>
      <c r="E12" s="24" t="s">
        <v>121</v>
      </c>
      <c r="F12" s="25" t="s">
        <v>1894</v>
      </c>
      <c r="G12" s="81">
        <f>COUNTIF($E$2:E12,E12)</f>
        <v>3</v>
      </c>
      <c r="H12" s="81">
        <f t="shared" si="1"/>
        <v>11</v>
      </c>
      <c r="I12" s="81">
        <v>11</v>
      </c>
    </row>
    <row r="13" spans="2:9">
      <c r="B13" s="24" t="str">
        <f t="shared" si="0"/>
        <v>ALGAR12</v>
      </c>
      <c r="C13" s="26" t="s">
        <v>79</v>
      </c>
      <c r="D13" s="24" t="str">
        <f>CONCATENATE(E13,COUNTIF($E$2:E13,E13))</f>
        <v>Aljezur4</v>
      </c>
      <c r="E13" s="24" t="s">
        <v>121</v>
      </c>
      <c r="F13" s="25" t="s">
        <v>2262</v>
      </c>
      <c r="G13" s="81">
        <f>COUNTIF($E$2:E13,E13)</f>
        <v>4</v>
      </c>
      <c r="H13" s="81">
        <f t="shared" si="1"/>
        <v>12</v>
      </c>
      <c r="I13" s="81">
        <v>12</v>
      </c>
    </row>
    <row r="14" spans="2:9">
      <c r="B14" s="24" t="str">
        <f t="shared" si="0"/>
        <v>ALGAR13</v>
      </c>
      <c r="C14" s="26" t="s">
        <v>79</v>
      </c>
      <c r="D14" s="26" t="str">
        <f>CONCATENATE(E14,COUNTIF($E$2:E14,E14))</f>
        <v>Castro Marim1</v>
      </c>
      <c r="E14" s="26" t="s">
        <v>246</v>
      </c>
      <c r="F14" s="25" t="s">
        <v>436</v>
      </c>
      <c r="G14" s="81">
        <f>COUNTIF($E$2:E14,E14)</f>
        <v>1</v>
      </c>
      <c r="H14" s="81">
        <f t="shared" si="1"/>
        <v>13</v>
      </c>
      <c r="I14" s="81">
        <v>13</v>
      </c>
    </row>
    <row r="15" spans="2:9">
      <c r="B15" s="24" t="str">
        <f t="shared" si="0"/>
        <v>ALGAR14</v>
      </c>
      <c r="C15" s="26" t="s">
        <v>79</v>
      </c>
      <c r="D15" s="26" t="str">
        <f>CONCATENATE(E15,COUNTIF($E$2:E15,E15))</f>
        <v>Castro Marim2</v>
      </c>
      <c r="E15" s="26" t="s">
        <v>246</v>
      </c>
      <c r="F15" s="25" t="s">
        <v>733</v>
      </c>
      <c r="G15" s="81">
        <f>COUNTIF($E$2:E15,E15)</f>
        <v>2</v>
      </c>
      <c r="H15" s="81">
        <f t="shared" si="1"/>
        <v>14</v>
      </c>
      <c r="I15" s="81">
        <v>14</v>
      </c>
    </row>
    <row r="16" spans="2:9">
      <c r="B16" s="24" t="str">
        <f t="shared" si="0"/>
        <v>ALGAR15</v>
      </c>
      <c r="C16" s="26" t="s">
        <v>79</v>
      </c>
      <c r="D16" s="26" t="str">
        <f>CONCATENATE(E16,COUNTIF($E$2:E16,E16))</f>
        <v>Castro Marim3</v>
      </c>
      <c r="E16" s="26" t="s">
        <v>246</v>
      </c>
      <c r="F16" s="25" t="s">
        <v>246</v>
      </c>
      <c r="G16" s="81">
        <f>COUNTIF($E$2:E16,E16)</f>
        <v>3</v>
      </c>
      <c r="H16" s="81">
        <f t="shared" si="1"/>
        <v>15</v>
      </c>
      <c r="I16" s="81">
        <v>15</v>
      </c>
    </row>
    <row r="17" spans="2:9">
      <c r="B17" s="24" t="str">
        <f t="shared" si="0"/>
        <v>ALGAR16</v>
      </c>
      <c r="C17" s="26" t="s">
        <v>79</v>
      </c>
      <c r="D17" s="26" t="str">
        <f>CONCATENATE(E17,COUNTIF($E$2:E17,E17))</f>
        <v>Castro Marim4</v>
      </c>
      <c r="E17" s="26" t="s">
        <v>246</v>
      </c>
      <c r="F17" s="26" t="s">
        <v>1895</v>
      </c>
      <c r="G17" s="81">
        <f>COUNTIF($E$2:E17,E17)</f>
        <v>4</v>
      </c>
      <c r="H17" s="81">
        <f t="shared" si="1"/>
        <v>16</v>
      </c>
      <c r="I17" s="81">
        <v>16</v>
      </c>
    </row>
    <row r="18" spans="2:9">
      <c r="B18" s="24" t="str">
        <f t="shared" si="0"/>
        <v>ALGAR17</v>
      </c>
      <c r="C18" s="26" t="s">
        <v>79</v>
      </c>
      <c r="D18" s="26" t="str">
        <f>CONCATENATE(E18,COUNTIF($E$2:E18,E18))</f>
        <v>Faro1</v>
      </c>
      <c r="E18" s="26" t="s">
        <v>291</v>
      </c>
      <c r="F18" s="25" t="s">
        <v>1145</v>
      </c>
      <c r="G18" s="81">
        <f>COUNTIF($E$2:E18,E18)</f>
        <v>1</v>
      </c>
      <c r="H18" s="81">
        <f t="shared" si="1"/>
        <v>17</v>
      </c>
      <c r="I18" s="81">
        <v>17</v>
      </c>
    </row>
    <row r="19" spans="2:9">
      <c r="B19" s="24" t="str">
        <f t="shared" si="0"/>
        <v>ALGAR18</v>
      </c>
      <c r="C19" s="26" t="s">
        <v>79</v>
      </c>
      <c r="D19" s="26" t="str">
        <f>CONCATENATE(E19,COUNTIF($E$2:E19,E19))</f>
        <v>Faro2</v>
      </c>
      <c r="E19" s="26" t="s">
        <v>291</v>
      </c>
      <c r="F19" s="25" t="s">
        <v>1310</v>
      </c>
      <c r="G19" s="81">
        <f>COUNTIF($E$2:E19,E19)</f>
        <v>2</v>
      </c>
      <c r="H19" s="81">
        <f t="shared" si="1"/>
        <v>18</v>
      </c>
      <c r="I19" s="81">
        <v>18</v>
      </c>
    </row>
    <row r="20" spans="2:9">
      <c r="B20" s="24" t="str">
        <f t="shared" si="0"/>
        <v>ALGAR19</v>
      </c>
      <c r="C20" s="26" t="s">
        <v>79</v>
      </c>
      <c r="D20" s="26" t="str">
        <f>CONCATENATE(E20,COUNTIF($E$2:E20,E20))</f>
        <v>Faro3</v>
      </c>
      <c r="E20" s="26" t="s">
        <v>291</v>
      </c>
      <c r="F20" s="25" t="s">
        <v>1822</v>
      </c>
      <c r="G20" s="81">
        <f>COUNTIF($E$2:E20,E20)</f>
        <v>3</v>
      </c>
      <c r="H20" s="81">
        <f t="shared" si="1"/>
        <v>19</v>
      </c>
      <c r="I20" s="81">
        <v>19</v>
      </c>
    </row>
    <row r="21" spans="2:9">
      <c r="B21" s="24" t="str">
        <f t="shared" si="0"/>
        <v>ALGAR20</v>
      </c>
      <c r="C21" s="26" t="s">
        <v>79</v>
      </c>
      <c r="D21" s="26" t="str">
        <f>CONCATENATE(E21,COUNTIF($E$2:E21,E21))</f>
        <v>Faro4</v>
      </c>
      <c r="E21" s="26" t="s">
        <v>291</v>
      </c>
      <c r="F21" s="25" t="s">
        <v>2333</v>
      </c>
      <c r="G21" s="81">
        <f>COUNTIF($E$2:E21,E21)</f>
        <v>4</v>
      </c>
      <c r="H21" s="81">
        <f t="shared" si="1"/>
        <v>20</v>
      </c>
      <c r="I21" s="81">
        <v>20</v>
      </c>
    </row>
    <row r="22" spans="2:9">
      <c r="B22" s="24" t="str">
        <f t="shared" si="0"/>
        <v>ALGAR21</v>
      </c>
      <c r="C22" s="26" t="s">
        <v>79</v>
      </c>
      <c r="D22" s="26" t="str">
        <f>CONCATENATE(E22,COUNTIF($E$2:E22,E22))</f>
        <v>Lagoa1</v>
      </c>
      <c r="E22" s="26" t="s">
        <v>337</v>
      </c>
      <c r="F22" s="25" t="s">
        <v>1290</v>
      </c>
      <c r="G22" s="81">
        <f>COUNTIF($E$2:E22,E22)</f>
        <v>1</v>
      </c>
      <c r="H22" s="81">
        <f t="shared" si="1"/>
        <v>21</v>
      </c>
      <c r="I22" s="81">
        <v>21</v>
      </c>
    </row>
    <row r="23" spans="2:9">
      <c r="B23" s="24" t="str">
        <f t="shared" si="0"/>
        <v>ALGAR22</v>
      </c>
      <c r="C23" s="26" t="s">
        <v>79</v>
      </c>
      <c r="D23" s="26" t="str">
        <f>CONCATENATE(E23,COUNTIF($E$2:E23,E23))</f>
        <v>Lagoa2</v>
      </c>
      <c r="E23" s="26" t="s">
        <v>337</v>
      </c>
      <c r="F23" s="25" t="s">
        <v>1327</v>
      </c>
      <c r="G23" s="81">
        <f>COUNTIF($E$2:E23,E23)</f>
        <v>2</v>
      </c>
      <c r="H23" s="81">
        <f t="shared" si="1"/>
        <v>22</v>
      </c>
      <c r="I23" s="81">
        <v>22</v>
      </c>
    </row>
    <row r="24" spans="2:9">
      <c r="B24" s="24" t="str">
        <f t="shared" si="0"/>
        <v>ALGAR23</v>
      </c>
      <c r="C24" s="26" t="s">
        <v>79</v>
      </c>
      <c r="D24" s="26" t="str">
        <f>CONCATENATE(E24,COUNTIF($E$2:E24,E24))</f>
        <v>Lagoa3</v>
      </c>
      <c r="E24" s="26" t="s">
        <v>337</v>
      </c>
      <c r="F24" s="25" t="s">
        <v>1567</v>
      </c>
      <c r="G24" s="81">
        <f>COUNTIF($E$2:E24,E24)</f>
        <v>3</v>
      </c>
      <c r="H24" s="81">
        <f t="shared" si="1"/>
        <v>23</v>
      </c>
      <c r="I24" s="81">
        <v>23</v>
      </c>
    </row>
    <row r="25" spans="2:9">
      <c r="B25" s="24" t="str">
        <f t="shared" si="0"/>
        <v>ALGAR24</v>
      </c>
      <c r="C25" s="26" t="s">
        <v>79</v>
      </c>
      <c r="D25" s="26" t="str">
        <f>CONCATENATE(E25,COUNTIF($E$2:E25,E25))</f>
        <v>Lagoa4</v>
      </c>
      <c r="E25" s="26" t="s">
        <v>337</v>
      </c>
      <c r="F25" s="25" t="s">
        <v>2103</v>
      </c>
      <c r="G25" s="81">
        <f>COUNTIF($E$2:E25,E25)</f>
        <v>4</v>
      </c>
      <c r="H25" s="81">
        <f t="shared" si="1"/>
        <v>24</v>
      </c>
      <c r="I25" s="81">
        <v>24</v>
      </c>
    </row>
    <row r="26" spans="2:9">
      <c r="B26" s="24" t="str">
        <f t="shared" si="0"/>
        <v>ALGAR25</v>
      </c>
      <c r="C26" s="26" t="s">
        <v>79</v>
      </c>
      <c r="D26" s="26" t="str">
        <f>CONCATENATE(E26,COUNTIF($E$2:E26,E26))</f>
        <v>Lagos1</v>
      </c>
      <c r="E26" s="26" t="s">
        <v>341</v>
      </c>
      <c r="F26" s="25" t="s">
        <v>815</v>
      </c>
      <c r="G26" s="81">
        <f>COUNTIF($E$2:E26,E26)</f>
        <v>1</v>
      </c>
      <c r="H26" s="81">
        <f t="shared" si="1"/>
        <v>25</v>
      </c>
      <c r="I26" s="81">
        <v>25</v>
      </c>
    </row>
    <row r="27" spans="2:9">
      <c r="B27" s="24" t="str">
        <f t="shared" si="0"/>
        <v>ALGAR26</v>
      </c>
      <c r="C27" s="26" t="s">
        <v>79</v>
      </c>
      <c r="D27" s="26" t="str">
        <f>CONCATENATE(E27,COUNTIF($E$2:E27,E27))</f>
        <v>Lagos2</v>
      </c>
      <c r="E27" s="26" t="s">
        <v>341</v>
      </c>
      <c r="F27" s="25" t="s">
        <v>1569</v>
      </c>
      <c r="G27" s="81">
        <f>COUNTIF($E$2:E27,E27)</f>
        <v>2</v>
      </c>
      <c r="H27" s="81">
        <f t="shared" si="1"/>
        <v>26</v>
      </c>
      <c r="I27" s="81">
        <v>26</v>
      </c>
    </row>
    <row r="28" spans="2:9">
      <c r="B28" s="24" t="str">
        <f t="shared" si="0"/>
        <v>ALGAR27</v>
      </c>
      <c r="C28" s="26" t="s">
        <v>79</v>
      </c>
      <c r="D28" s="26" t="str">
        <f>CONCATENATE(E28,COUNTIF($E$2:E28,E28))</f>
        <v>Lagos3</v>
      </c>
      <c r="E28" s="26" t="s">
        <v>341</v>
      </c>
      <c r="F28" s="25" t="s">
        <v>1658</v>
      </c>
      <c r="G28" s="81">
        <f>COUNTIF($E$2:E28,E28)</f>
        <v>3</v>
      </c>
      <c r="H28" s="81">
        <f t="shared" si="1"/>
        <v>27</v>
      </c>
      <c r="I28" s="81">
        <v>27</v>
      </c>
    </row>
    <row r="29" spans="2:9">
      <c r="B29" s="24" t="str">
        <f t="shared" si="0"/>
        <v>ALGAR28</v>
      </c>
      <c r="C29" s="26" t="s">
        <v>79</v>
      </c>
      <c r="D29" s="26" t="str">
        <f>CONCATENATE(E29,COUNTIF($E$2:E29,E29))</f>
        <v>Lagos4</v>
      </c>
      <c r="E29" s="26" t="s">
        <v>341</v>
      </c>
      <c r="F29" s="25" t="s">
        <v>1896</v>
      </c>
      <c r="G29" s="81">
        <f>COUNTIF($E$2:E29,E29)</f>
        <v>4</v>
      </c>
      <c r="H29" s="81">
        <f t="shared" si="1"/>
        <v>28</v>
      </c>
      <c r="I29" s="81">
        <v>28</v>
      </c>
    </row>
    <row r="30" spans="2:9">
      <c r="B30" s="24" t="str">
        <f t="shared" si="0"/>
        <v>ALGAR29</v>
      </c>
      <c r="C30" s="26" t="s">
        <v>79</v>
      </c>
      <c r="D30" s="26" t="str">
        <f>CONCATENATE(E30,COUNTIF($E$2:E30,E30))</f>
        <v>Loulé1</v>
      </c>
      <c r="E30" s="26" t="s">
        <v>352</v>
      </c>
      <c r="F30" s="25" t="s">
        <v>399</v>
      </c>
      <c r="G30" s="81">
        <f>COUNTIF($E$2:E30,E30)</f>
        <v>1</v>
      </c>
      <c r="H30" s="81">
        <f t="shared" si="1"/>
        <v>29</v>
      </c>
      <c r="I30" s="81">
        <v>29</v>
      </c>
    </row>
    <row r="31" spans="2:9">
      <c r="B31" s="24" t="str">
        <f t="shared" si="0"/>
        <v>ALGAR30</v>
      </c>
      <c r="C31" s="26" t="s">
        <v>79</v>
      </c>
      <c r="D31" s="26" t="str">
        <f>CONCATENATE(E31,COUNTIF($E$2:E31,E31))</f>
        <v>Loulé2</v>
      </c>
      <c r="E31" s="26" t="s">
        <v>352</v>
      </c>
      <c r="F31" s="25" t="s">
        <v>429</v>
      </c>
      <c r="G31" s="81">
        <f>COUNTIF($E$2:E31,E31)</f>
        <v>2</v>
      </c>
      <c r="H31" s="81">
        <f t="shared" si="1"/>
        <v>30</v>
      </c>
      <c r="I31" s="81">
        <v>30</v>
      </c>
    </row>
    <row r="32" spans="2:9">
      <c r="B32" s="24" t="str">
        <f t="shared" si="0"/>
        <v>ALGAR31</v>
      </c>
      <c r="C32" s="26" t="s">
        <v>79</v>
      </c>
      <c r="D32" s="26" t="str">
        <f>CONCATENATE(E32,COUNTIF($E$2:E32,E32))</f>
        <v>Loulé3</v>
      </c>
      <c r="E32" s="26" t="s">
        <v>352</v>
      </c>
      <c r="F32" s="25" t="s">
        <v>503</v>
      </c>
      <c r="G32" s="81">
        <f>COUNTIF($E$2:E32,E32)</f>
        <v>3</v>
      </c>
      <c r="H32" s="81">
        <f t="shared" si="1"/>
        <v>31</v>
      </c>
      <c r="I32" s="81">
        <v>31</v>
      </c>
    </row>
    <row r="33" spans="2:9">
      <c r="B33" s="24" t="str">
        <f t="shared" si="0"/>
        <v>ALGAR32</v>
      </c>
      <c r="C33" s="26" t="s">
        <v>79</v>
      </c>
      <c r="D33" s="26" t="str">
        <f>CONCATENATE(E33,COUNTIF($E$2:E33,E33))</f>
        <v>Loulé4</v>
      </c>
      <c r="E33" s="26" t="s">
        <v>352</v>
      </c>
      <c r="F33" s="25" t="s">
        <v>836</v>
      </c>
      <c r="G33" s="81">
        <f>COUNTIF($E$2:E33,E33)</f>
        <v>4</v>
      </c>
      <c r="H33" s="81">
        <f t="shared" si="1"/>
        <v>32</v>
      </c>
      <c r="I33" s="81">
        <v>32</v>
      </c>
    </row>
    <row r="34" spans="2:9">
      <c r="B34" s="24" t="str">
        <f t="shared" si="0"/>
        <v>ALGAR33</v>
      </c>
      <c r="C34" s="26" t="s">
        <v>79</v>
      </c>
      <c r="D34" s="26" t="str">
        <f>CONCATENATE(E34,COUNTIF($E$2:E34,E34))</f>
        <v>Loulé5</v>
      </c>
      <c r="E34" s="26" t="s">
        <v>352</v>
      </c>
      <c r="F34" s="25" t="s">
        <v>1639</v>
      </c>
      <c r="G34" s="81">
        <f>COUNTIF($E$2:E34,E34)</f>
        <v>5</v>
      </c>
      <c r="H34" s="81">
        <f t="shared" si="1"/>
        <v>33</v>
      </c>
      <c r="I34" s="81">
        <v>33</v>
      </c>
    </row>
    <row r="35" spans="2:9">
      <c r="B35" s="24" t="str">
        <f t="shared" si="0"/>
        <v>ALGAR34</v>
      </c>
      <c r="C35" s="26" t="s">
        <v>79</v>
      </c>
      <c r="D35" s="26" t="str">
        <f>CONCATENATE(E35,COUNTIF($E$2:E35,E35))</f>
        <v>Loulé6</v>
      </c>
      <c r="E35" s="26" t="s">
        <v>352</v>
      </c>
      <c r="F35" s="25" t="s">
        <v>1640</v>
      </c>
      <c r="G35" s="81">
        <f>COUNTIF($E$2:E35,E35)</f>
        <v>6</v>
      </c>
      <c r="H35" s="81">
        <f t="shared" si="1"/>
        <v>34</v>
      </c>
      <c r="I35" s="81">
        <v>34</v>
      </c>
    </row>
    <row r="36" spans="2:9">
      <c r="B36" s="24" t="str">
        <f t="shared" si="0"/>
        <v>ALGAR35</v>
      </c>
      <c r="C36" s="26" t="s">
        <v>79</v>
      </c>
      <c r="D36" s="26" t="str">
        <f>CONCATENATE(E36,COUNTIF($E$2:E36,E36))</f>
        <v>Loulé7</v>
      </c>
      <c r="E36" s="26" t="s">
        <v>352</v>
      </c>
      <c r="F36" s="25" t="s">
        <v>2146</v>
      </c>
      <c r="G36" s="81">
        <f>COUNTIF($E$2:E36,E36)</f>
        <v>7</v>
      </c>
      <c r="H36" s="81">
        <f t="shared" si="1"/>
        <v>35</v>
      </c>
      <c r="I36" s="81">
        <v>35</v>
      </c>
    </row>
    <row r="37" spans="2:9">
      <c r="B37" s="24" t="str">
        <f t="shared" si="0"/>
        <v>ALGAR36</v>
      </c>
      <c r="C37" s="26" t="s">
        <v>79</v>
      </c>
      <c r="D37" s="26" t="str">
        <f>CONCATENATE(E37,COUNTIF($E$2:E37,E37))</f>
        <v>Loulé8</v>
      </c>
      <c r="E37" s="26" t="s">
        <v>352</v>
      </c>
      <c r="F37" s="25" t="s">
        <v>2154</v>
      </c>
      <c r="G37" s="81">
        <f>COUNTIF($E$2:E37,E37)</f>
        <v>8</v>
      </c>
      <c r="H37" s="81">
        <f t="shared" si="1"/>
        <v>36</v>
      </c>
      <c r="I37" s="81">
        <v>36</v>
      </c>
    </row>
    <row r="38" spans="2:9">
      <c r="B38" s="24" t="str">
        <f t="shared" si="0"/>
        <v>ALGAR37</v>
      </c>
      <c r="C38" s="26" t="s">
        <v>79</v>
      </c>
      <c r="D38" s="26" t="str">
        <f>CONCATENATE(E38,COUNTIF($E$2:E38,E38))</f>
        <v>Loulé9</v>
      </c>
      <c r="E38" s="26" t="s">
        <v>352</v>
      </c>
      <c r="F38" s="25" t="s">
        <v>2296</v>
      </c>
      <c r="G38" s="81">
        <f>COUNTIF($E$2:E38,E38)</f>
        <v>9</v>
      </c>
      <c r="H38" s="81">
        <f t="shared" si="1"/>
        <v>37</v>
      </c>
      <c r="I38" s="81">
        <v>37</v>
      </c>
    </row>
    <row r="39" spans="2:9">
      <c r="B39" s="24" t="str">
        <f t="shared" si="0"/>
        <v>ALGAR38</v>
      </c>
      <c r="C39" s="26" t="s">
        <v>79</v>
      </c>
      <c r="D39" s="26" t="str">
        <f>CONCATENATE(E39,COUNTIF($E$2:E39,E39))</f>
        <v>Monchique1</v>
      </c>
      <c r="E39" s="26" t="s">
        <v>408</v>
      </c>
      <c r="F39" s="25" t="s">
        <v>353</v>
      </c>
      <c r="G39" s="81">
        <f>COUNTIF($E$2:E39,E39)</f>
        <v>1</v>
      </c>
      <c r="H39" s="81">
        <f t="shared" si="1"/>
        <v>38</v>
      </c>
      <c r="I39" s="81">
        <v>38</v>
      </c>
    </row>
    <row r="40" spans="2:9">
      <c r="B40" s="24" t="str">
        <f t="shared" si="0"/>
        <v>ALGAR39</v>
      </c>
      <c r="C40" s="26" t="s">
        <v>79</v>
      </c>
      <c r="D40" s="26" t="str">
        <f>CONCATENATE(E40,COUNTIF($E$2:E40,E40))</f>
        <v>Monchique2</v>
      </c>
      <c r="E40" s="26" t="s">
        <v>408</v>
      </c>
      <c r="F40" s="25" t="s">
        <v>1712</v>
      </c>
      <c r="G40" s="81">
        <f>COUNTIF($E$2:E40,E40)</f>
        <v>2</v>
      </c>
      <c r="H40" s="81">
        <f t="shared" si="1"/>
        <v>39</v>
      </c>
      <c r="I40" s="81">
        <v>39</v>
      </c>
    </row>
    <row r="41" spans="2:9">
      <c r="B41" s="24" t="str">
        <f t="shared" si="0"/>
        <v>ALGAR40</v>
      </c>
      <c r="C41" s="26" t="s">
        <v>79</v>
      </c>
      <c r="D41" s="26" t="str">
        <f>CONCATENATE(E41,COUNTIF($E$2:E41,E41))</f>
        <v>Monchique3</v>
      </c>
      <c r="E41" s="26" t="s">
        <v>408</v>
      </c>
      <c r="F41" s="26" t="s">
        <v>408</v>
      </c>
      <c r="G41" s="81">
        <f>COUNTIF($E$2:E41,E41)</f>
        <v>3</v>
      </c>
      <c r="H41" s="81">
        <f t="shared" si="1"/>
        <v>40</v>
      </c>
      <c r="I41" s="81">
        <v>40</v>
      </c>
    </row>
    <row r="42" spans="2:9">
      <c r="B42" s="24" t="str">
        <f t="shared" si="0"/>
        <v>ALGAR41</v>
      </c>
      <c r="C42" s="26" t="s">
        <v>79</v>
      </c>
      <c r="D42" s="26" t="str">
        <f>CONCATENATE(E42,COUNTIF($E$2:E42,E42))</f>
        <v>Olhão1</v>
      </c>
      <c r="E42" s="26" t="s">
        <v>448</v>
      </c>
      <c r="F42" s="26" t="s">
        <v>1797</v>
      </c>
      <c r="G42" s="81">
        <f>COUNTIF($E$2:E42,E42)</f>
        <v>1</v>
      </c>
      <c r="H42" s="81">
        <f t="shared" si="1"/>
        <v>41</v>
      </c>
      <c r="I42" s="81">
        <v>41</v>
      </c>
    </row>
    <row r="43" spans="2:9">
      <c r="B43" s="24" t="str">
        <f t="shared" si="0"/>
        <v>ALGAR42</v>
      </c>
      <c r="C43" s="26" t="s">
        <v>79</v>
      </c>
      <c r="D43" s="26" t="str">
        <f>CONCATENATE(E43,COUNTIF($E$2:E43,E43))</f>
        <v>Olhão2</v>
      </c>
      <c r="E43" s="26" t="s">
        <v>448</v>
      </c>
      <c r="F43" s="26" t="s">
        <v>448</v>
      </c>
      <c r="G43" s="81">
        <f>COUNTIF($E$2:E43,E43)</f>
        <v>2</v>
      </c>
      <c r="H43" s="81">
        <f t="shared" si="1"/>
        <v>42</v>
      </c>
      <c r="I43" s="81">
        <v>42</v>
      </c>
    </row>
    <row r="44" spans="2:9">
      <c r="B44" s="24" t="str">
        <f t="shared" si="0"/>
        <v>ALGAR43</v>
      </c>
      <c r="C44" s="26" t="s">
        <v>79</v>
      </c>
      <c r="D44" s="26" t="str">
        <f>CONCATENATE(E44,COUNTIF($E$2:E44,E44))</f>
        <v>Olhão3</v>
      </c>
      <c r="E44" s="26" t="s">
        <v>448</v>
      </c>
      <c r="F44" s="26" t="s">
        <v>2000</v>
      </c>
      <c r="G44" s="81">
        <f>COUNTIF($E$2:E44,E44)</f>
        <v>3</v>
      </c>
      <c r="H44" s="81">
        <f t="shared" si="1"/>
        <v>43</v>
      </c>
      <c r="I44" s="81">
        <v>43</v>
      </c>
    </row>
    <row r="45" spans="2:9">
      <c r="B45" s="24" t="str">
        <f t="shared" si="0"/>
        <v>ALGAR44</v>
      </c>
      <c r="C45" s="26" t="s">
        <v>79</v>
      </c>
      <c r="D45" s="26" t="str">
        <f>CONCATENATE(E45,COUNTIF($E$2:E45,E45))</f>
        <v>Olhão4</v>
      </c>
      <c r="E45" s="26" t="s">
        <v>448</v>
      </c>
      <c r="F45" s="26" t="s">
        <v>2152</v>
      </c>
      <c r="G45" s="81">
        <f>COUNTIF($E$2:E45,E45)</f>
        <v>4</v>
      </c>
      <c r="H45" s="81">
        <f t="shared" si="1"/>
        <v>44</v>
      </c>
      <c r="I45" s="81">
        <v>44</v>
      </c>
    </row>
    <row r="46" spans="2:9">
      <c r="B46" s="24" t="str">
        <f t="shared" si="0"/>
        <v>ALGAR45</v>
      </c>
      <c r="C46" s="26" t="s">
        <v>79</v>
      </c>
      <c r="D46" s="26" t="str">
        <f>CONCATENATE(E46,COUNTIF($E$2:E46,E46))</f>
        <v>Portimão1</v>
      </c>
      <c r="E46" s="26" t="s">
        <v>508</v>
      </c>
      <c r="F46" s="26" t="s">
        <v>487</v>
      </c>
      <c r="G46" s="81">
        <f>COUNTIF($E$2:E46,E46)</f>
        <v>1</v>
      </c>
      <c r="H46" s="81">
        <f t="shared" si="1"/>
        <v>45</v>
      </c>
      <c r="I46" s="81">
        <v>45</v>
      </c>
    </row>
    <row r="47" spans="2:9">
      <c r="B47" s="24" t="str">
        <f t="shared" si="0"/>
        <v>ALGAR46</v>
      </c>
      <c r="C47" s="26" t="s">
        <v>79</v>
      </c>
      <c r="D47" s="26" t="str">
        <f>CONCATENATE(E47,COUNTIF($E$2:E47,E47))</f>
        <v>Portimão2</v>
      </c>
      <c r="E47" s="26" t="s">
        <v>508</v>
      </c>
      <c r="F47" s="26" t="s">
        <v>1759</v>
      </c>
      <c r="G47" s="81">
        <f>COUNTIF($E$2:E47,E47)</f>
        <v>2</v>
      </c>
      <c r="H47" s="81">
        <f t="shared" si="1"/>
        <v>46</v>
      </c>
      <c r="I47" s="81">
        <v>46</v>
      </c>
    </row>
    <row r="48" spans="2:9">
      <c r="B48" s="24" t="str">
        <f t="shared" si="0"/>
        <v>ALGAR47</v>
      </c>
      <c r="C48" s="26" t="s">
        <v>79</v>
      </c>
      <c r="D48" s="26" t="str">
        <f>CONCATENATE(E48,COUNTIF($E$2:E48,E48))</f>
        <v>Portimão3</v>
      </c>
      <c r="E48" s="26" t="s">
        <v>508</v>
      </c>
      <c r="F48" s="26" t="s">
        <v>508</v>
      </c>
      <c r="G48" s="81">
        <f>COUNTIF($E$2:E48,E48)</f>
        <v>3</v>
      </c>
      <c r="H48" s="81">
        <f t="shared" si="1"/>
        <v>47</v>
      </c>
      <c r="I48" s="81">
        <v>47</v>
      </c>
    </row>
    <row r="49" spans="2:9">
      <c r="B49" s="24" t="str">
        <f t="shared" si="0"/>
        <v>ALGAR48</v>
      </c>
      <c r="C49" s="26" t="s">
        <v>79</v>
      </c>
      <c r="D49" s="26" t="str">
        <f>CONCATENATE(E49,COUNTIF($E$2:E49,E49))</f>
        <v>São Brás de Alportel1</v>
      </c>
      <c r="E49" s="26" t="s">
        <v>565</v>
      </c>
      <c r="F49" s="26" t="s">
        <v>565</v>
      </c>
      <c r="G49" s="81">
        <f>COUNTIF($E$2:E49,E49)</f>
        <v>1</v>
      </c>
      <c r="H49" s="81">
        <f t="shared" si="1"/>
        <v>48</v>
      </c>
      <c r="I49" s="81">
        <v>48</v>
      </c>
    </row>
    <row r="50" spans="2:9">
      <c r="B50" s="24" t="str">
        <f t="shared" si="0"/>
        <v>ALGAR49</v>
      </c>
      <c r="C50" s="26" t="s">
        <v>79</v>
      </c>
      <c r="D50" s="26" t="str">
        <f>CONCATENATE(E50,COUNTIF($E$2:E50,E50))</f>
        <v>Silves1</v>
      </c>
      <c r="E50" s="26" t="s">
        <v>596</v>
      </c>
      <c r="F50" s="26" t="s">
        <v>271</v>
      </c>
      <c r="G50" s="81">
        <f>COUNTIF($E$2:E50,E50)</f>
        <v>1</v>
      </c>
      <c r="H50" s="81">
        <f t="shared" si="1"/>
        <v>49</v>
      </c>
      <c r="I50" s="81">
        <v>49</v>
      </c>
    </row>
    <row r="51" spans="2:9">
      <c r="B51" s="24" t="str">
        <f t="shared" si="0"/>
        <v>ALGAR50</v>
      </c>
      <c r="C51" s="26" t="s">
        <v>79</v>
      </c>
      <c r="D51" s="26" t="str">
        <f>CONCATENATE(E51,COUNTIF($E$2:E51,E51))</f>
        <v>Silves2</v>
      </c>
      <c r="E51" s="26" t="s">
        <v>596</v>
      </c>
      <c r="F51" s="26" t="s">
        <v>369</v>
      </c>
      <c r="G51" s="81">
        <f>COUNTIF($E$2:E51,E51)</f>
        <v>2</v>
      </c>
      <c r="H51" s="81">
        <f t="shared" si="1"/>
        <v>50</v>
      </c>
      <c r="I51" s="81">
        <v>50</v>
      </c>
    </row>
    <row r="52" spans="2:9">
      <c r="B52" s="24" t="str">
        <f t="shared" si="0"/>
        <v>ALGAR51</v>
      </c>
      <c r="C52" s="26" t="s">
        <v>79</v>
      </c>
      <c r="D52" s="26" t="str">
        <f>CONCATENATE(E52,COUNTIF($E$2:E52,E52))</f>
        <v>Silves3</v>
      </c>
      <c r="E52" s="26" t="s">
        <v>596</v>
      </c>
      <c r="F52" s="26" t="s">
        <v>639</v>
      </c>
      <c r="G52" s="81">
        <f>COUNTIF($E$2:E52,E52)</f>
        <v>3</v>
      </c>
      <c r="H52" s="81">
        <f t="shared" si="1"/>
        <v>51</v>
      </c>
      <c r="I52" s="81">
        <v>51</v>
      </c>
    </row>
    <row r="53" spans="2:9">
      <c r="B53" s="24" t="str">
        <f t="shared" si="0"/>
        <v>ALGAR52</v>
      </c>
      <c r="C53" s="26" t="s">
        <v>79</v>
      </c>
      <c r="D53" s="26" t="str">
        <f>CONCATENATE(E53,COUNTIF($E$2:E53,E53))</f>
        <v>Silves4</v>
      </c>
      <c r="E53" s="26" t="s">
        <v>596</v>
      </c>
      <c r="F53" s="26" t="s">
        <v>2417</v>
      </c>
      <c r="G53" s="81">
        <f>COUNTIF($E$2:E53,E53)</f>
        <v>4</v>
      </c>
      <c r="H53" s="81">
        <f t="shared" si="1"/>
        <v>52</v>
      </c>
      <c r="I53" s="81">
        <v>52</v>
      </c>
    </row>
    <row r="54" spans="2:9">
      <c r="B54" s="24" t="str">
        <f t="shared" si="0"/>
        <v>ALGAR53</v>
      </c>
      <c r="C54" s="26" t="s">
        <v>79</v>
      </c>
      <c r="D54" s="26" t="str">
        <f>CONCATENATE(E54,COUNTIF($E$2:E54,E54))</f>
        <v>Silves5</v>
      </c>
      <c r="E54" s="26" t="s">
        <v>596</v>
      </c>
      <c r="F54" s="26" t="s">
        <v>2479</v>
      </c>
      <c r="G54" s="81">
        <f>COUNTIF($E$2:E54,E54)</f>
        <v>5</v>
      </c>
      <c r="H54" s="81">
        <f t="shared" si="1"/>
        <v>53</v>
      </c>
      <c r="I54" s="81">
        <v>53</v>
      </c>
    </row>
    <row r="55" spans="2:9">
      <c r="B55" s="24" t="str">
        <f t="shared" si="0"/>
        <v>ALGAR54</v>
      </c>
      <c r="C55" s="26" t="s">
        <v>79</v>
      </c>
      <c r="D55" s="26" t="str">
        <f>CONCATENATE(E55,COUNTIF($E$2:E55,E55))</f>
        <v>Silves6</v>
      </c>
      <c r="E55" s="26" t="s">
        <v>596</v>
      </c>
      <c r="F55" s="26" t="s">
        <v>596</v>
      </c>
      <c r="G55" s="81">
        <f>COUNTIF($E$2:E55,E55)</f>
        <v>6</v>
      </c>
      <c r="H55" s="81">
        <f t="shared" si="1"/>
        <v>54</v>
      </c>
      <c r="I55" s="81">
        <v>54</v>
      </c>
    </row>
    <row r="56" spans="2:9">
      <c r="B56" s="24" t="str">
        <f t="shared" si="0"/>
        <v>ALGAR55</v>
      </c>
      <c r="C56" s="26" t="s">
        <v>79</v>
      </c>
      <c r="D56" s="26" t="str">
        <f>CONCATENATE(E56,COUNTIF($E$2:E56,E56))</f>
        <v>Tavira1</v>
      </c>
      <c r="E56" s="26" t="s">
        <v>611</v>
      </c>
      <c r="F56" s="26" t="s">
        <v>905</v>
      </c>
      <c r="G56" s="81">
        <f>COUNTIF($E$2:E56,E56)</f>
        <v>1</v>
      </c>
      <c r="H56" s="81">
        <f t="shared" si="1"/>
        <v>55</v>
      </c>
      <c r="I56" s="81">
        <v>55</v>
      </c>
    </row>
    <row r="57" spans="2:9">
      <c r="B57" s="24" t="str">
        <f t="shared" si="0"/>
        <v>ALGAR56</v>
      </c>
      <c r="C57" s="26" t="s">
        <v>79</v>
      </c>
      <c r="D57" s="26" t="str">
        <f>CONCATENATE(E57,COUNTIF($E$2:E57,E57))</f>
        <v>Tavira2</v>
      </c>
      <c r="E57" s="26" t="s">
        <v>611</v>
      </c>
      <c r="F57" s="26" t="s">
        <v>1144</v>
      </c>
      <c r="G57" s="81">
        <f>COUNTIF($E$2:E57,E57)</f>
        <v>2</v>
      </c>
      <c r="H57" s="81">
        <f t="shared" si="1"/>
        <v>56</v>
      </c>
      <c r="I57" s="81">
        <v>56</v>
      </c>
    </row>
    <row r="58" spans="2:9">
      <c r="B58" s="24" t="str">
        <f t="shared" si="0"/>
        <v>ALGAR57</v>
      </c>
      <c r="C58" s="26" t="s">
        <v>79</v>
      </c>
      <c r="D58" s="26" t="str">
        <f>CONCATENATE(E58,COUNTIF($E$2:E58,E58))</f>
        <v>Tavira3</v>
      </c>
      <c r="E58" s="26" t="s">
        <v>611</v>
      </c>
      <c r="F58" s="26" t="s">
        <v>1659</v>
      </c>
      <c r="G58" s="81">
        <f>COUNTIF($E$2:E58,E58)</f>
        <v>3</v>
      </c>
      <c r="H58" s="81">
        <f t="shared" si="1"/>
        <v>57</v>
      </c>
      <c r="I58" s="81">
        <v>57</v>
      </c>
    </row>
    <row r="59" spans="2:9">
      <c r="B59" s="24" t="str">
        <f t="shared" si="0"/>
        <v>ALGAR58</v>
      </c>
      <c r="C59" s="26" t="s">
        <v>79</v>
      </c>
      <c r="D59" s="26" t="str">
        <f>CONCATENATE(E59,COUNTIF($E$2:E59,E59))</f>
        <v>Tavira4</v>
      </c>
      <c r="E59" s="26" t="s">
        <v>611</v>
      </c>
      <c r="F59" s="26" t="s">
        <v>2336</v>
      </c>
      <c r="G59" s="81">
        <f>COUNTIF($E$2:E59,E59)</f>
        <v>4</v>
      </c>
      <c r="H59" s="81">
        <f t="shared" si="1"/>
        <v>58</v>
      </c>
      <c r="I59" s="81">
        <v>58</v>
      </c>
    </row>
    <row r="60" spans="2:9">
      <c r="B60" s="24" t="str">
        <f t="shared" si="0"/>
        <v>ALGAR59</v>
      </c>
      <c r="C60" s="26" t="s">
        <v>79</v>
      </c>
      <c r="D60" s="26" t="str">
        <f>CONCATENATE(E60,COUNTIF($E$2:E60,E60))</f>
        <v>Tavira5</v>
      </c>
      <c r="E60" s="26" t="s">
        <v>611</v>
      </c>
      <c r="F60" s="26" t="s">
        <v>2358</v>
      </c>
      <c r="G60" s="81">
        <f>COUNTIF($E$2:E60,E60)</f>
        <v>5</v>
      </c>
      <c r="H60" s="81">
        <f t="shared" si="1"/>
        <v>59</v>
      </c>
      <c r="I60" s="81">
        <v>59</v>
      </c>
    </row>
    <row r="61" spans="2:9">
      <c r="B61" s="24" t="str">
        <f t="shared" si="0"/>
        <v>ALGAR60</v>
      </c>
      <c r="C61" s="26" t="s">
        <v>79</v>
      </c>
      <c r="D61" s="26" t="str">
        <f>CONCATENATE(E61,COUNTIF($E$2:E61,E61))</f>
        <v>Tavira6</v>
      </c>
      <c r="E61" s="26" t="s">
        <v>611</v>
      </c>
      <c r="F61" s="26" t="s">
        <v>2683</v>
      </c>
      <c r="G61" s="81">
        <f>COUNTIF($E$2:E61,E61)</f>
        <v>6</v>
      </c>
      <c r="H61" s="81">
        <f t="shared" si="1"/>
        <v>60</v>
      </c>
      <c r="I61" s="81">
        <v>60</v>
      </c>
    </row>
    <row r="62" spans="2:9">
      <c r="B62" s="24" t="str">
        <f t="shared" si="0"/>
        <v>ALGAR61</v>
      </c>
      <c r="C62" s="26" t="s">
        <v>79</v>
      </c>
      <c r="D62" s="26" t="str">
        <f>CONCATENATE(E62,COUNTIF($E$2:E62,E62))</f>
        <v>Vila do Bispo1</v>
      </c>
      <c r="E62" s="26" t="s">
        <v>651</v>
      </c>
      <c r="F62" s="26" t="s">
        <v>758</v>
      </c>
      <c r="G62" s="81">
        <f>COUNTIF($E$2:E62,E62)</f>
        <v>1</v>
      </c>
      <c r="H62" s="81">
        <f t="shared" si="1"/>
        <v>61</v>
      </c>
      <c r="I62" s="81">
        <v>61</v>
      </c>
    </row>
    <row r="63" spans="2:9">
      <c r="B63" s="24" t="str">
        <f t="shared" si="0"/>
        <v>ALGAR62</v>
      </c>
      <c r="C63" s="26" t="s">
        <v>79</v>
      </c>
      <c r="D63" s="26" t="str">
        <f>CONCATENATE(E63,COUNTIF($E$2:E63,E63))</f>
        <v>Vila do Bispo2</v>
      </c>
      <c r="E63" s="26" t="s">
        <v>651</v>
      </c>
      <c r="F63" s="26" t="s">
        <v>879</v>
      </c>
      <c r="G63" s="81">
        <f>COUNTIF($E$2:E63,E63)</f>
        <v>2</v>
      </c>
      <c r="H63" s="81">
        <f t="shared" si="1"/>
        <v>62</v>
      </c>
      <c r="I63" s="81">
        <v>62</v>
      </c>
    </row>
    <row r="64" spans="2:9">
      <c r="B64" s="24" t="str">
        <f t="shared" si="0"/>
        <v>ALGAR63</v>
      </c>
      <c r="C64" s="26" t="s">
        <v>79</v>
      </c>
      <c r="D64" s="26" t="str">
        <f>CONCATENATE(E64,COUNTIF($E$2:E64,E64))</f>
        <v>Vila do Bispo3</v>
      </c>
      <c r="E64" s="26" t="s">
        <v>651</v>
      </c>
      <c r="F64" s="26" t="s">
        <v>2292</v>
      </c>
      <c r="G64" s="81">
        <f>COUNTIF($E$2:E64,E64)</f>
        <v>3</v>
      </c>
      <c r="H64" s="81">
        <f t="shared" si="1"/>
        <v>63</v>
      </c>
      <c r="I64" s="81">
        <v>63</v>
      </c>
    </row>
    <row r="65" spans="2:9">
      <c r="B65" s="24" t="str">
        <f t="shared" si="0"/>
        <v>ALGAR64</v>
      </c>
      <c r="C65" s="26" t="s">
        <v>79</v>
      </c>
      <c r="D65" s="26" t="str">
        <f>CONCATENATE(E65,COUNTIF($E$2:E65,E65))</f>
        <v>Vila do Bispo4</v>
      </c>
      <c r="E65" s="26" t="s">
        <v>651</v>
      </c>
      <c r="F65" s="26" t="s">
        <v>2901</v>
      </c>
      <c r="G65" s="81">
        <f>COUNTIF($E$2:E65,E65)</f>
        <v>4</v>
      </c>
      <c r="H65" s="81">
        <f t="shared" si="1"/>
        <v>64</v>
      </c>
      <c r="I65" s="81">
        <v>64</v>
      </c>
    </row>
    <row r="66" spans="2:9">
      <c r="B66" s="24" t="str">
        <f t="shared" si="0"/>
        <v>ALGAR65</v>
      </c>
      <c r="C66" s="26" t="s">
        <v>79</v>
      </c>
      <c r="D66" s="26" t="str">
        <f>CONCATENATE(E66,COUNTIF($E$2:E66,E66))</f>
        <v>Vila Real de Santo António1</v>
      </c>
      <c r="E66" s="26" t="s">
        <v>678</v>
      </c>
      <c r="F66" s="26" t="s">
        <v>1816</v>
      </c>
      <c r="G66" s="81">
        <f>COUNTIF($E$2:E66,E66)</f>
        <v>1</v>
      </c>
      <c r="H66" s="81">
        <f t="shared" si="1"/>
        <v>65</v>
      </c>
      <c r="I66" s="81">
        <v>65</v>
      </c>
    </row>
    <row r="67" spans="2:9">
      <c r="B67" s="24" t="str">
        <f t="shared" ref="B67:B130" si="2">CONCATENATE(C67,H67)</f>
        <v>ALGAR66</v>
      </c>
      <c r="C67" s="26" t="s">
        <v>79</v>
      </c>
      <c r="D67" s="26" t="str">
        <f>CONCATENATE(E67,COUNTIF($E$2:E67,E67))</f>
        <v>Vila Real de Santo António2</v>
      </c>
      <c r="E67" s="26" t="s">
        <v>678</v>
      </c>
      <c r="F67" s="26" t="s">
        <v>2921</v>
      </c>
      <c r="G67" s="81">
        <f>COUNTIF($E$2:E67,E67)</f>
        <v>2</v>
      </c>
      <c r="H67" s="81">
        <f t="shared" ref="H67:H68" si="3">ROW(A66)</f>
        <v>66</v>
      </c>
      <c r="I67" s="81">
        <v>66</v>
      </c>
    </row>
    <row r="68" spans="2:9">
      <c r="B68" s="24" t="str">
        <f t="shared" si="2"/>
        <v>ALGAR67</v>
      </c>
      <c r="C68" s="26" t="s">
        <v>79</v>
      </c>
      <c r="D68" s="26" t="str">
        <f>CONCATENATE(E68,COUNTIF($E$2:E68,E68))</f>
        <v>Vila Real de Santo António3</v>
      </c>
      <c r="E68" s="26" t="s">
        <v>678</v>
      </c>
      <c r="F68" s="26" t="s">
        <v>678</v>
      </c>
      <c r="G68" s="81">
        <f>COUNTIF($E$2:E68,E68)</f>
        <v>3</v>
      </c>
      <c r="H68" s="81">
        <f t="shared" si="3"/>
        <v>67</v>
      </c>
      <c r="I68" s="81">
        <v>67</v>
      </c>
    </row>
    <row r="69" spans="2:9">
      <c r="B69" s="84" t="str">
        <f t="shared" si="2"/>
        <v>AMARSUL1</v>
      </c>
      <c r="C69" s="27" t="s">
        <v>86</v>
      </c>
      <c r="D69" s="27" t="str">
        <f>CONCATENATE(E69,COUNTIF($E$2:E69,E69))</f>
        <v>Alcochete1</v>
      </c>
      <c r="E69" s="27" t="s">
        <v>106</v>
      </c>
      <c r="F69" s="27" t="s">
        <v>106</v>
      </c>
      <c r="G69" s="82">
        <f>COUNTIF($E$2:E69,E69)</f>
        <v>1</v>
      </c>
      <c r="H69" s="27">
        <f>ROW(A1)</f>
        <v>1</v>
      </c>
      <c r="I69" s="82">
        <v>68</v>
      </c>
    </row>
    <row r="70" spans="2:9">
      <c r="B70" s="84" t="str">
        <f t="shared" si="2"/>
        <v>AMARSUL2</v>
      </c>
      <c r="C70" s="27" t="s">
        <v>86</v>
      </c>
      <c r="D70" s="27" t="str">
        <f>CONCATENATE(E70,COUNTIF($E$2:E70,E70))</f>
        <v>Alcochete2</v>
      </c>
      <c r="E70" s="27" t="s">
        <v>106</v>
      </c>
      <c r="F70" s="27" t="s">
        <v>2314</v>
      </c>
      <c r="G70" s="82">
        <f>COUNTIF($E$2:E70,E70)</f>
        <v>2</v>
      </c>
      <c r="H70" s="27">
        <f t="shared" ref="H70:H105" si="4">ROW(A2)</f>
        <v>2</v>
      </c>
      <c r="I70" s="82">
        <v>69</v>
      </c>
    </row>
    <row r="71" spans="2:9">
      <c r="B71" s="84" t="str">
        <f t="shared" si="2"/>
        <v>AMARSUL3</v>
      </c>
      <c r="C71" s="27" t="s">
        <v>86</v>
      </c>
      <c r="D71" s="27" t="str">
        <f>CONCATENATE(E71,COUNTIF($E$2:E71,E71))</f>
        <v>Alcochete3</v>
      </c>
      <c r="E71" s="27" t="s">
        <v>106</v>
      </c>
      <c r="F71" s="27" t="s">
        <v>2438</v>
      </c>
      <c r="G71" s="82">
        <f>COUNTIF($E$2:E71,E71)</f>
        <v>3</v>
      </c>
      <c r="H71" s="27">
        <f t="shared" si="4"/>
        <v>3</v>
      </c>
      <c r="I71" s="82">
        <v>70</v>
      </c>
    </row>
    <row r="72" spans="2:9">
      <c r="B72" s="84" t="str">
        <f t="shared" si="2"/>
        <v>AMARSUL4</v>
      </c>
      <c r="C72" s="27" t="s">
        <v>86</v>
      </c>
      <c r="D72" s="27" t="str">
        <f>CONCATENATE(E72,COUNTIF($E$2:E72,E72))</f>
        <v>Almada1</v>
      </c>
      <c r="E72" s="27" t="s">
        <v>127</v>
      </c>
      <c r="F72" s="27" t="s">
        <v>393</v>
      </c>
      <c r="G72" s="82">
        <f>COUNTIF($E$2:E72,E72)</f>
        <v>1</v>
      </c>
      <c r="H72" s="27">
        <f t="shared" si="4"/>
        <v>4</v>
      </c>
      <c r="I72" s="82">
        <v>71</v>
      </c>
    </row>
    <row r="73" spans="2:9">
      <c r="B73" s="84" t="str">
        <f t="shared" si="2"/>
        <v>AMARSUL5</v>
      </c>
      <c r="C73" s="27" t="s">
        <v>86</v>
      </c>
      <c r="D73" s="27" t="str">
        <f>CONCATENATE(E73,COUNTIF($E$2:E73,E73))</f>
        <v>Almada2</v>
      </c>
      <c r="E73" s="27" t="s">
        <v>127</v>
      </c>
      <c r="F73" s="27" t="s">
        <v>975</v>
      </c>
      <c r="G73" s="82">
        <f>COUNTIF($E$2:E73,E73)</f>
        <v>2</v>
      </c>
      <c r="H73" s="27">
        <f t="shared" si="4"/>
        <v>5</v>
      </c>
      <c r="I73" s="82">
        <v>72</v>
      </c>
    </row>
    <row r="74" spans="2:9">
      <c r="B74" s="84" t="str">
        <f t="shared" si="2"/>
        <v>AMARSUL6</v>
      </c>
      <c r="C74" s="27" t="s">
        <v>86</v>
      </c>
      <c r="D74" s="27" t="str">
        <f>CONCATENATE(E74,COUNTIF($E$2:E74,E74))</f>
        <v>Almada3</v>
      </c>
      <c r="E74" s="27" t="s">
        <v>127</v>
      </c>
      <c r="F74" s="27" t="s">
        <v>1113</v>
      </c>
      <c r="G74" s="82">
        <f>COUNTIF($E$2:E74,E74)</f>
        <v>3</v>
      </c>
      <c r="H74" s="27">
        <f t="shared" si="4"/>
        <v>6</v>
      </c>
      <c r="I74" s="82">
        <v>73</v>
      </c>
    </row>
    <row r="75" spans="2:9">
      <c r="B75" s="84" t="str">
        <f t="shared" si="2"/>
        <v>AMARSUL7</v>
      </c>
      <c r="C75" s="27" t="s">
        <v>86</v>
      </c>
      <c r="D75" s="27" t="str">
        <f>CONCATENATE(E75,COUNTIF($E$2:E75,E75))</f>
        <v>Almada4</v>
      </c>
      <c r="E75" s="27" t="s">
        <v>127</v>
      </c>
      <c r="F75" s="27" t="s">
        <v>1172</v>
      </c>
      <c r="G75" s="82">
        <f>COUNTIF($E$2:E75,E75)</f>
        <v>4</v>
      </c>
      <c r="H75" s="27">
        <f t="shared" si="4"/>
        <v>7</v>
      </c>
      <c r="I75" s="82">
        <v>74</v>
      </c>
    </row>
    <row r="76" spans="2:9">
      <c r="B76" s="84" t="str">
        <f t="shared" si="2"/>
        <v>AMARSUL8</v>
      </c>
      <c r="C76" s="27" t="s">
        <v>86</v>
      </c>
      <c r="D76" s="27" t="str">
        <f>CONCATENATE(E76,COUNTIF($E$2:E76,E76))</f>
        <v>Almada5</v>
      </c>
      <c r="E76" s="27" t="s">
        <v>127</v>
      </c>
      <c r="F76" s="27" t="s">
        <v>1595</v>
      </c>
      <c r="G76" s="82">
        <f>COUNTIF($E$2:E76,E76)</f>
        <v>5</v>
      </c>
      <c r="H76" s="27">
        <f t="shared" si="4"/>
        <v>8</v>
      </c>
      <c r="I76" s="82">
        <v>75</v>
      </c>
    </row>
    <row r="77" spans="2:9">
      <c r="B77" s="84" t="str">
        <f t="shared" si="2"/>
        <v>AMARSUL9</v>
      </c>
      <c r="C77" s="27" t="s">
        <v>86</v>
      </c>
      <c r="D77" s="27" t="str">
        <f>CONCATENATE(E77,COUNTIF($E$2:E77,E77))</f>
        <v>Barreiro1</v>
      </c>
      <c r="E77" s="27" t="s">
        <v>191</v>
      </c>
      <c r="F77" s="27" t="s">
        <v>434</v>
      </c>
      <c r="G77" s="82">
        <f>COUNTIF($E$2:E77,E77)</f>
        <v>1</v>
      </c>
      <c r="H77" s="27">
        <f t="shared" si="4"/>
        <v>9</v>
      </c>
      <c r="I77" s="82">
        <v>76</v>
      </c>
    </row>
    <row r="78" spans="2:9">
      <c r="B78" s="84" t="str">
        <f t="shared" si="2"/>
        <v>AMARSUL10</v>
      </c>
      <c r="C78" s="27" t="s">
        <v>86</v>
      </c>
      <c r="D78" s="27" t="str">
        <f>CONCATENATE(E78,COUNTIF($E$2:E78,E78))</f>
        <v>Barreiro2</v>
      </c>
      <c r="E78" s="27" t="s">
        <v>191</v>
      </c>
      <c r="F78" s="27" t="s">
        <v>772</v>
      </c>
      <c r="G78" s="82">
        <f>COUNTIF($E$2:E78,E78)</f>
        <v>2</v>
      </c>
      <c r="H78" s="27">
        <f t="shared" si="4"/>
        <v>10</v>
      </c>
      <c r="I78" s="82">
        <v>77</v>
      </c>
    </row>
    <row r="79" spans="2:9">
      <c r="B79" s="84" t="str">
        <f t="shared" si="2"/>
        <v>AMARSUL11</v>
      </c>
      <c r="C79" s="27" t="s">
        <v>86</v>
      </c>
      <c r="D79" s="27" t="str">
        <f>CONCATENATE(E79,COUNTIF($E$2:E79,E79))</f>
        <v>Barreiro3</v>
      </c>
      <c r="E79" s="27" t="s">
        <v>191</v>
      </c>
      <c r="F79" s="27" t="s">
        <v>1958</v>
      </c>
      <c r="G79" s="82">
        <f>COUNTIF($E$2:E79,E79)</f>
        <v>3</v>
      </c>
      <c r="H79" s="27">
        <f t="shared" si="4"/>
        <v>11</v>
      </c>
      <c r="I79" s="82">
        <v>78</v>
      </c>
    </row>
    <row r="80" spans="2:9">
      <c r="B80" s="84" t="str">
        <f t="shared" si="2"/>
        <v>AMARSUL12</v>
      </c>
      <c r="C80" s="27" t="s">
        <v>86</v>
      </c>
      <c r="D80" s="27" t="str">
        <f>CONCATENATE(E80,COUNTIF($E$2:E80,E80))</f>
        <v>Barreiro4</v>
      </c>
      <c r="E80" s="27" t="s">
        <v>191</v>
      </c>
      <c r="F80" s="27" t="s">
        <v>2402</v>
      </c>
      <c r="G80" s="82">
        <f>COUNTIF($E$2:E80,E80)</f>
        <v>4</v>
      </c>
      <c r="H80" s="27">
        <f t="shared" si="4"/>
        <v>12</v>
      </c>
      <c r="I80" s="82">
        <v>79</v>
      </c>
    </row>
    <row r="81" spans="2:9">
      <c r="B81" s="84" t="str">
        <f t="shared" si="2"/>
        <v>AMARSUL13</v>
      </c>
      <c r="C81" s="27" t="s">
        <v>86</v>
      </c>
      <c r="D81" s="27" t="str">
        <f>CONCATENATE(E81,COUNTIF($E$2:E81,E81))</f>
        <v>Moita1</v>
      </c>
      <c r="E81" s="27" t="s">
        <v>404</v>
      </c>
      <c r="F81" s="27" t="s">
        <v>383</v>
      </c>
      <c r="G81" s="82">
        <f>COUNTIF($E$2:E81,E81)</f>
        <v>1</v>
      </c>
      <c r="H81" s="27">
        <f t="shared" si="4"/>
        <v>13</v>
      </c>
      <c r="I81" s="82">
        <v>80</v>
      </c>
    </row>
    <row r="82" spans="2:9">
      <c r="B82" s="84" t="str">
        <f t="shared" si="2"/>
        <v>AMARSUL14</v>
      </c>
      <c r="C82" s="27" t="s">
        <v>86</v>
      </c>
      <c r="D82" s="27" t="str">
        <f>CONCATENATE(E82,COUNTIF($E$2:E82,E82))</f>
        <v>Moita2</v>
      </c>
      <c r="E82" s="27" t="s">
        <v>404</v>
      </c>
      <c r="F82" s="27" t="s">
        <v>748</v>
      </c>
      <c r="G82" s="82">
        <f>COUNTIF($E$2:E82,E82)</f>
        <v>2</v>
      </c>
      <c r="H82" s="27">
        <f t="shared" si="4"/>
        <v>14</v>
      </c>
      <c r="I82" s="82">
        <v>81</v>
      </c>
    </row>
    <row r="83" spans="2:9">
      <c r="B83" s="84" t="str">
        <f t="shared" si="2"/>
        <v>AMARSUL15</v>
      </c>
      <c r="C83" s="27" t="s">
        <v>86</v>
      </c>
      <c r="D83" s="27" t="str">
        <f>CONCATENATE(E83,COUNTIF($E$2:E83,E83))</f>
        <v>Moita3</v>
      </c>
      <c r="E83" s="27" t="s">
        <v>404</v>
      </c>
      <c r="F83" s="27" t="s">
        <v>1441</v>
      </c>
      <c r="G83" s="82">
        <f>COUNTIF($E$2:E83,E83)</f>
        <v>3</v>
      </c>
      <c r="H83" s="27">
        <f t="shared" si="4"/>
        <v>15</v>
      </c>
      <c r="I83" s="82">
        <v>82</v>
      </c>
    </row>
    <row r="84" spans="2:9">
      <c r="B84" s="84" t="str">
        <f t="shared" si="2"/>
        <v>AMARSUL16</v>
      </c>
      <c r="C84" s="27" t="s">
        <v>86</v>
      </c>
      <c r="D84" s="27" t="str">
        <f>CONCATENATE(E84,COUNTIF($E$2:E84,E84))</f>
        <v>Moita4</v>
      </c>
      <c r="E84" s="27" t="s">
        <v>404</v>
      </c>
      <c r="F84" s="27" t="s">
        <v>404</v>
      </c>
      <c r="G84" s="82">
        <f>COUNTIF($E$2:E84,E84)</f>
        <v>4</v>
      </c>
      <c r="H84" s="27">
        <f t="shared" si="4"/>
        <v>16</v>
      </c>
      <c r="I84" s="82">
        <v>83</v>
      </c>
    </row>
    <row r="85" spans="2:9">
      <c r="B85" s="84" t="str">
        <f t="shared" si="2"/>
        <v>AMARSUL17</v>
      </c>
      <c r="C85" s="27" t="s">
        <v>86</v>
      </c>
      <c r="D85" s="27" t="str">
        <f>CONCATENATE(E85,COUNTIF($E$2:E85,E85))</f>
        <v>Montijo1</v>
      </c>
      <c r="E85" s="27" t="s">
        <v>419</v>
      </c>
      <c r="F85" s="27" t="s">
        <v>699</v>
      </c>
      <c r="G85" s="82">
        <f>COUNTIF($E$2:E85,E85)</f>
        <v>1</v>
      </c>
      <c r="H85" s="27">
        <f t="shared" si="4"/>
        <v>17</v>
      </c>
      <c r="I85" s="82">
        <v>84</v>
      </c>
    </row>
    <row r="86" spans="2:9">
      <c r="B86" s="84" t="str">
        <f t="shared" si="2"/>
        <v>AMARSUL18</v>
      </c>
      <c r="C86" s="27" t="s">
        <v>86</v>
      </c>
      <c r="D86" s="27" t="str">
        <f>CONCATENATE(E86,COUNTIF($E$2:E86,E86))</f>
        <v>Montijo2</v>
      </c>
      <c r="E86" s="27" t="s">
        <v>419</v>
      </c>
      <c r="F86" s="27" t="s">
        <v>968</v>
      </c>
      <c r="G86" s="82">
        <f>COUNTIF($E$2:E86,E86)</f>
        <v>2</v>
      </c>
      <c r="H86" s="27">
        <f t="shared" si="4"/>
        <v>18</v>
      </c>
      <c r="I86" s="82">
        <v>85</v>
      </c>
    </row>
    <row r="87" spans="2:9">
      <c r="B87" s="84" t="str">
        <f t="shared" si="2"/>
        <v>AMARSUL19</v>
      </c>
      <c r="C87" s="27" t="s">
        <v>86</v>
      </c>
      <c r="D87" s="27" t="str">
        <f>CONCATENATE(E87,COUNTIF($E$2:E87,E87))</f>
        <v>Montijo3</v>
      </c>
      <c r="E87" s="27" t="s">
        <v>419</v>
      </c>
      <c r="F87" s="27" t="s">
        <v>1824</v>
      </c>
      <c r="G87" s="82">
        <f>COUNTIF($E$2:E87,E87)</f>
        <v>3</v>
      </c>
      <c r="H87" s="27">
        <f t="shared" si="4"/>
        <v>19</v>
      </c>
      <c r="I87" s="82">
        <v>86</v>
      </c>
    </row>
    <row r="88" spans="2:9">
      <c r="B88" s="84" t="str">
        <f t="shared" si="2"/>
        <v>AMARSUL20</v>
      </c>
      <c r="C88" s="27" t="s">
        <v>86</v>
      </c>
      <c r="D88" s="27" t="str">
        <f>CONCATENATE(E88,COUNTIF($E$2:E88,E88))</f>
        <v>Montijo4</v>
      </c>
      <c r="E88" s="27" t="s">
        <v>419</v>
      </c>
      <c r="F88" s="27" t="s">
        <v>2014</v>
      </c>
      <c r="G88" s="82">
        <f>COUNTIF($E$2:E88,E88)</f>
        <v>4</v>
      </c>
      <c r="H88" s="27">
        <f t="shared" si="4"/>
        <v>20</v>
      </c>
      <c r="I88" s="82">
        <v>87</v>
      </c>
    </row>
    <row r="89" spans="2:9">
      <c r="B89" s="84" t="str">
        <f t="shared" si="2"/>
        <v>AMARSUL21</v>
      </c>
      <c r="C89" s="27" t="s">
        <v>86</v>
      </c>
      <c r="D89" s="27" t="str">
        <f>CONCATENATE(E89,COUNTIF($E$2:E89,E89))</f>
        <v>Montijo5</v>
      </c>
      <c r="E89" s="27" t="s">
        <v>419</v>
      </c>
      <c r="F89" s="27" t="s">
        <v>2543</v>
      </c>
      <c r="G89" s="82">
        <f>COUNTIF($E$2:E89,E89)</f>
        <v>5</v>
      </c>
      <c r="H89" s="27">
        <f t="shared" si="4"/>
        <v>21</v>
      </c>
      <c r="I89" s="82">
        <v>88</v>
      </c>
    </row>
    <row r="90" spans="2:9">
      <c r="B90" s="84" t="str">
        <f t="shared" si="2"/>
        <v>AMARSUL22</v>
      </c>
      <c r="C90" s="27" t="s">
        <v>86</v>
      </c>
      <c r="D90" s="27" t="str">
        <f>CONCATENATE(E90,COUNTIF($E$2:E90,E90))</f>
        <v>Palmela1</v>
      </c>
      <c r="E90" s="27" t="s">
        <v>465</v>
      </c>
      <c r="F90" s="27" t="s">
        <v>465</v>
      </c>
      <c r="G90" s="82">
        <f>COUNTIF($E$2:E90,E90)</f>
        <v>1</v>
      </c>
      <c r="H90" s="27">
        <f t="shared" si="4"/>
        <v>22</v>
      </c>
      <c r="I90" s="82">
        <v>89</v>
      </c>
    </row>
    <row r="91" spans="2:9">
      <c r="B91" s="84" t="str">
        <f t="shared" si="2"/>
        <v>AMARSUL23</v>
      </c>
      <c r="C91" s="27" t="s">
        <v>86</v>
      </c>
      <c r="D91" s="27" t="str">
        <f>CONCATENATE(E91,COUNTIF($E$2:E91,E91))</f>
        <v>Palmela2</v>
      </c>
      <c r="E91" s="27" t="s">
        <v>465</v>
      </c>
      <c r="F91" s="27" t="s">
        <v>2066</v>
      </c>
      <c r="G91" s="82">
        <f>COUNTIF($E$2:E91,E91)</f>
        <v>2</v>
      </c>
      <c r="H91" s="27">
        <f t="shared" si="4"/>
        <v>23</v>
      </c>
      <c r="I91" s="82">
        <v>90</v>
      </c>
    </row>
    <row r="92" spans="2:9">
      <c r="B92" s="84" t="str">
        <f t="shared" si="2"/>
        <v>AMARSUL24</v>
      </c>
      <c r="C92" s="27" t="s">
        <v>86</v>
      </c>
      <c r="D92" s="27" t="str">
        <f>CONCATENATE(E92,COUNTIF($E$2:E92,E92))</f>
        <v>Palmela3</v>
      </c>
      <c r="E92" s="27" t="s">
        <v>465</v>
      </c>
      <c r="F92" s="27" t="s">
        <v>2081</v>
      </c>
      <c r="G92" s="82">
        <f>COUNTIF($E$2:E92,E92)</f>
        <v>3</v>
      </c>
      <c r="H92" s="27">
        <f t="shared" si="4"/>
        <v>24</v>
      </c>
      <c r="I92" s="82">
        <v>91</v>
      </c>
    </row>
    <row r="93" spans="2:9">
      <c r="B93" s="84" t="str">
        <f t="shared" si="2"/>
        <v>AMARSUL25</v>
      </c>
      <c r="C93" s="27" t="s">
        <v>86</v>
      </c>
      <c r="D93" s="27" t="str">
        <f>CONCATENATE(E93,COUNTIF($E$2:E93,E93))</f>
        <v>Palmela4</v>
      </c>
      <c r="E93" s="27" t="s">
        <v>465</v>
      </c>
      <c r="F93" s="27" t="s">
        <v>2157</v>
      </c>
      <c r="G93" s="82">
        <f>COUNTIF($E$2:E93,E93)</f>
        <v>4</v>
      </c>
      <c r="H93" s="27">
        <f t="shared" si="4"/>
        <v>25</v>
      </c>
      <c r="I93" s="82">
        <v>92</v>
      </c>
    </row>
    <row r="94" spans="2:9">
      <c r="B94" s="84" t="str">
        <f t="shared" si="2"/>
        <v>AMARSUL26</v>
      </c>
      <c r="C94" s="27" t="s">
        <v>86</v>
      </c>
      <c r="D94" s="27" t="str">
        <f>CONCATENATE(E94,COUNTIF($E$2:E94,E94))</f>
        <v>Seixal1</v>
      </c>
      <c r="E94" s="27" t="s">
        <v>583</v>
      </c>
      <c r="F94" s="27" t="s">
        <v>519</v>
      </c>
      <c r="G94" s="82">
        <f>COUNTIF($E$2:E94,E94)</f>
        <v>1</v>
      </c>
      <c r="H94" s="27">
        <f t="shared" si="4"/>
        <v>26</v>
      </c>
      <c r="I94" s="82">
        <v>93</v>
      </c>
    </row>
    <row r="95" spans="2:9">
      <c r="B95" s="84" t="str">
        <f t="shared" si="2"/>
        <v>AMARSUL27</v>
      </c>
      <c r="C95" s="27" t="s">
        <v>86</v>
      </c>
      <c r="D95" s="27" t="str">
        <f>CONCATENATE(E95,COUNTIF($E$2:E95,E95))</f>
        <v>Seixal2</v>
      </c>
      <c r="E95" s="27" t="s">
        <v>583</v>
      </c>
      <c r="F95" s="27" t="s">
        <v>1156</v>
      </c>
      <c r="G95" s="82">
        <f>COUNTIF($E$2:E95,E95)</f>
        <v>2</v>
      </c>
      <c r="H95" s="27">
        <f t="shared" si="4"/>
        <v>27</v>
      </c>
      <c r="I95" s="82">
        <v>94</v>
      </c>
    </row>
    <row r="96" spans="2:9">
      <c r="B96" s="84" t="str">
        <f t="shared" si="2"/>
        <v>AMARSUL28</v>
      </c>
      <c r="C96" s="27" t="s">
        <v>86</v>
      </c>
      <c r="D96" s="27" t="str">
        <f>CONCATENATE(E96,COUNTIF($E$2:E96,E96))</f>
        <v>Seixal3</v>
      </c>
      <c r="E96" s="27" t="s">
        <v>583</v>
      </c>
      <c r="F96" s="27" t="s">
        <v>1324</v>
      </c>
      <c r="G96" s="82">
        <f>COUNTIF($E$2:E96,E96)</f>
        <v>3</v>
      </c>
      <c r="H96" s="27">
        <f t="shared" si="4"/>
        <v>28</v>
      </c>
      <c r="I96" s="82">
        <v>95</v>
      </c>
    </row>
    <row r="97" spans="2:9">
      <c r="B97" s="84" t="str">
        <f t="shared" si="2"/>
        <v>AMARSUL29</v>
      </c>
      <c r="C97" s="27" t="s">
        <v>86</v>
      </c>
      <c r="D97" s="27" t="str">
        <f>CONCATENATE(E97,COUNTIF($E$2:E97,E97))</f>
        <v>Seixal4</v>
      </c>
      <c r="E97" s="27" t="s">
        <v>583</v>
      </c>
      <c r="F97" s="27" t="s">
        <v>2564</v>
      </c>
      <c r="G97" s="82">
        <f>COUNTIF($E$2:E97,E97)</f>
        <v>4</v>
      </c>
      <c r="H97" s="27">
        <f t="shared" si="4"/>
        <v>29</v>
      </c>
      <c r="I97" s="82">
        <v>96</v>
      </c>
    </row>
    <row r="98" spans="2:9">
      <c r="B98" s="84" t="str">
        <f t="shared" si="2"/>
        <v>AMARSUL30</v>
      </c>
      <c r="C98" s="27" t="s">
        <v>86</v>
      </c>
      <c r="D98" s="27" t="str">
        <f>CONCATENATE(E98,COUNTIF($E$2:E98,E98))</f>
        <v>Sesimbra1</v>
      </c>
      <c r="E98" s="27" t="s">
        <v>590</v>
      </c>
      <c r="F98" s="27" t="s">
        <v>2158</v>
      </c>
      <c r="G98" s="82">
        <f>COUNTIF($E$2:E98,E98)</f>
        <v>1</v>
      </c>
      <c r="H98" s="27">
        <f t="shared" si="4"/>
        <v>30</v>
      </c>
      <c r="I98" s="82">
        <v>97</v>
      </c>
    </row>
    <row r="99" spans="2:9">
      <c r="B99" s="84" t="str">
        <f t="shared" si="2"/>
        <v>AMARSUL31</v>
      </c>
      <c r="C99" s="27" t="s">
        <v>86</v>
      </c>
      <c r="D99" s="27" t="str">
        <f>CONCATENATE(E99,COUNTIF($E$2:E99,E99))</f>
        <v>Sesimbra2</v>
      </c>
      <c r="E99" s="27" t="s">
        <v>590</v>
      </c>
      <c r="F99" s="27" t="s">
        <v>2600</v>
      </c>
      <c r="G99" s="82">
        <f>COUNTIF($E$2:E99,E99)</f>
        <v>2</v>
      </c>
      <c r="H99" s="27">
        <f t="shared" si="4"/>
        <v>31</v>
      </c>
      <c r="I99" s="82">
        <v>98</v>
      </c>
    </row>
    <row r="100" spans="2:9">
      <c r="B100" s="84" t="str">
        <f t="shared" si="2"/>
        <v>AMARSUL32</v>
      </c>
      <c r="C100" s="27" t="s">
        <v>86</v>
      </c>
      <c r="D100" s="27" t="str">
        <f>CONCATENATE(E100,COUNTIF($E$2:E100,E100))</f>
        <v>Sesimbra3</v>
      </c>
      <c r="E100" s="27" t="s">
        <v>590</v>
      </c>
      <c r="F100" s="27" t="s">
        <v>2601</v>
      </c>
      <c r="G100" s="82">
        <f>COUNTIF($E$2:E100,E100)</f>
        <v>3</v>
      </c>
      <c r="H100" s="27">
        <f t="shared" si="4"/>
        <v>32</v>
      </c>
      <c r="I100" s="82">
        <v>99</v>
      </c>
    </row>
    <row r="101" spans="2:9">
      <c r="B101" s="84" t="str">
        <f t="shared" si="2"/>
        <v>AMARSUL33</v>
      </c>
      <c r="C101" s="27" t="s">
        <v>86</v>
      </c>
      <c r="D101" s="27" t="str">
        <f>CONCATENATE(E101,COUNTIF($E$2:E101,E101))</f>
        <v>Setúbal1</v>
      </c>
      <c r="E101" s="27" t="s">
        <v>592</v>
      </c>
      <c r="F101" s="27" t="s">
        <v>728</v>
      </c>
      <c r="G101" s="82">
        <f>COUNTIF($E$2:E101,E101)</f>
        <v>1</v>
      </c>
      <c r="H101" s="27">
        <f t="shared" si="4"/>
        <v>33</v>
      </c>
      <c r="I101" s="82">
        <v>100</v>
      </c>
    </row>
    <row r="102" spans="2:9">
      <c r="B102" s="84" t="str">
        <f t="shared" si="2"/>
        <v>AMARSUL34</v>
      </c>
      <c r="C102" s="27" t="s">
        <v>86</v>
      </c>
      <c r="D102" s="27" t="str">
        <f>CONCATENATE(E102,COUNTIF($E$2:E102,E102))</f>
        <v>Setúbal2</v>
      </c>
      <c r="E102" s="27" t="s">
        <v>592</v>
      </c>
      <c r="F102" s="27" t="s">
        <v>1447</v>
      </c>
      <c r="G102" s="82">
        <f>COUNTIF($E$2:E102,E102)</f>
        <v>2</v>
      </c>
      <c r="H102" s="27">
        <f t="shared" si="4"/>
        <v>34</v>
      </c>
      <c r="I102" s="82">
        <v>101</v>
      </c>
    </row>
    <row r="103" spans="2:9">
      <c r="B103" s="84" t="str">
        <f t="shared" si="2"/>
        <v>AMARSUL35</v>
      </c>
      <c r="C103" s="27" t="s">
        <v>86</v>
      </c>
      <c r="D103" s="27" t="str">
        <f>CONCATENATE(E103,COUNTIF($E$2:E103,E103))</f>
        <v>Setúbal3</v>
      </c>
      <c r="E103" s="27" t="s">
        <v>592</v>
      </c>
      <c r="F103" s="27" t="s">
        <v>2289</v>
      </c>
      <c r="G103" s="82">
        <f>COUNTIF($E$2:E103,E103)</f>
        <v>3</v>
      </c>
      <c r="H103" s="27">
        <f t="shared" si="4"/>
        <v>35</v>
      </c>
      <c r="I103" s="82">
        <v>102</v>
      </c>
    </row>
    <row r="104" spans="2:9">
      <c r="B104" s="84" t="str">
        <f t="shared" si="2"/>
        <v>AMARSUL36</v>
      </c>
      <c r="C104" s="27" t="s">
        <v>86</v>
      </c>
      <c r="D104" s="27" t="str">
        <f>CONCATENATE(E104,COUNTIF($E$2:E104,E104))</f>
        <v>Setúbal4</v>
      </c>
      <c r="E104" s="27" t="s">
        <v>592</v>
      </c>
      <c r="F104" s="27" t="s">
        <v>2602</v>
      </c>
      <c r="G104" s="82">
        <f>COUNTIF($E$2:E104,E104)</f>
        <v>4</v>
      </c>
      <c r="H104" s="27">
        <f t="shared" si="4"/>
        <v>36</v>
      </c>
      <c r="I104" s="82">
        <v>103</v>
      </c>
    </row>
    <row r="105" spans="2:9">
      <c r="B105" s="84" t="str">
        <f t="shared" si="2"/>
        <v>AMARSUL37</v>
      </c>
      <c r="C105" s="27" t="s">
        <v>86</v>
      </c>
      <c r="D105" s="27" t="str">
        <f>CONCATENATE(E105,COUNTIF($E$2:E105,E105))</f>
        <v>Setúbal5</v>
      </c>
      <c r="E105" s="27" t="s">
        <v>592</v>
      </c>
      <c r="F105" s="27" t="s">
        <v>2603</v>
      </c>
      <c r="G105" s="82">
        <f>COUNTIF($E$2:E105,E105)</f>
        <v>5</v>
      </c>
      <c r="H105" s="27">
        <f t="shared" si="4"/>
        <v>37</v>
      </c>
      <c r="I105" s="82">
        <v>104</v>
      </c>
    </row>
    <row r="106" spans="2:9">
      <c r="B106" s="24" t="str">
        <f t="shared" si="2"/>
        <v>Ambilital1</v>
      </c>
      <c r="C106" s="26" t="s">
        <v>90</v>
      </c>
      <c r="D106" s="26" t="str">
        <f>CONCATENATE(E106,COUNTIF($E$2:E106,E106))</f>
        <v>Aljustrel1</v>
      </c>
      <c r="E106" s="26" t="s">
        <v>124</v>
      </c>
      <c r="F106" s="26" t="s">
        <v>389</v>
      </c>
      <c r="G106" s="81">
        <f>COUNTIF($E$2:E106,E106)</f>
        <v>1</v>
      </c>
      <c r="H106" s="25">
        <f>ROW(A1)</f>
        <v>1</v>
      </c>
      <c r="I106" s="81">
        <v>105</v>
      </c>
    </row>
    <row r="107" spans="2:9">
      <c r="B107" s="24" t="str">
        <f t="shared" si="2"/>
        <v>Ambilital2</v>
      </c>
      <c r="C107" s="26" t="s">
        <v>90</v>
      </c>
      <c r="D107" s="26" t="str">
        <f>CONCATENATE(E107,COUNTIF($E$2:E107,E107))</f>
        <v>Aljustrel2</v>
      </c>
      <c r="E107" s="26" t="s">
        <v>124</v>
      </c>
      <c r="F107" s="26" t="s">
        <v>1262</v>
      </c>
      <c r="G107" s="81">
        <f>COUNTIF($E$2:E107,E107)</f>
        <v>2</v>
      </c>
      <c r="H107" s="25">
        <f t="shared" ref="H107:H144" si="5">ROW(A2)</f>
        <v>2</v>
      </c>
      <c r="I107" s="81">
        <v>106</v>
      </c>
    </row>
    <row r="108" spans="2:9">
      <c r="B108" s="24" t="str">
        <f t="shared" si="2"/>
        <v>Ambilital3</v>
      </c>
      <c r="C108" s="26" t="s">
        <v>90</v>
      </c>
      <c r="D108" s="26" t="str">
        <f>CONCATENATE(E108,COUNTIF($E$2:E108,E108))</f>
        <v>Aljustrel3</v>
      </c>
      <c r="E108" s="26" t="s">
        <v>124</v>
      </c>
      <c r="F108" s="26" t="s">
        <v>1758</v>
      </c>
      <c r="G108" s="81">
        <f>COUNTIF($E$2:E108,E108)</f>
        <v>3</v>
      </c>
      <c r="H108" s="25">
        <f t="shared" si="5"/>
        <v>3</v>
      </c>
      <c r="I108" s="81">
        <v>107</v>
      </c>
    </row>
    <row r="109" spans="2:9">
      <c r="B109" s="24" t="str">
        <f t="shared" si="2"/>
        <v>Ambilital4</v>
      </c>
      <c r="C109" s="26" t="s">
        <v>90</v>
      </c>
      <c r="D109" s="26" t="str">
        <f>CONCATENATE(E109,COUNTIF($E$2:E109,E109))</f>
        <v>Aljustrel4</v>
      </c>
      <c r="E109" s="26" t="s">
        <v>124</v>
      </c>
      <c r="F109" s="26" t="s">
        <v>2457</v>
      </c>
      <c r="G109" s="81">
        <f>COUNTIF($E$2:E109,E109)</f>
        <v>4</v>
      </c>
      <c r="H109" s="25">
        <f t="shared" si="5"/>
        <v>4</v>
      </c>
      <c r="I109" s="81">
        <v>108</v>
      </c>
    </row>
    <row r="110" spans="2:9">
      <c r="B110" s="24" t="str">
        <f t="shared" si="2"/>
        <v>Ambilital5</v>
      </c>
      <c r="C110" s="26" t="s">
        <v>90</v>
      </c>
      <c r="D110" s="26" t="str">
        <f>CONCATENATE(E110,COUNTIF($E$2:E110,E110))</f>
        <v>Ferreira do Alentejo1</v>
      </c>
      <c r="E110" s="26" t="s">
        <v>295</v>
      </c>
      <c r="F110" s="26" t="s">
        <v>357</v>
      </c>
      <c r="G110" s="81">
        <f>COUNTIF($E$2:E110,E110)</f>
        <v>1</v>
      </c>
      <c r="H110" s="25">
        <f t="shared" si="5"/>
        <v>5</v>
      </c>
      <c r="I110" s="81">
        <v>109</v>
      </c>
    </row>
    <row r="111" spans="2:9">
      <c r="B111" s="24" t="str">
        <f t="shared" si="2"/>
        <v>Ambilital6</v>
      </c>
      <c r="C111" s="26" t="s">
        <v>90</v>
      </c>
      <c r="D111" s="26" t="str">
        <f>CONCATENATE(E111,COUNTIF($E$2:E111,E111))</f>
        <v>Ferreira do Alentejo2</v>
      </c>
      <c r="E111" s="26" t="s">
        <v>295</v>
      </c>
      <c r="F111" s="26" t="s">
        <v>1331</v>
      </c>
      <c r="G111" s="81">
        <f>COUNTIF($E$2:E111,E111)</f>
        <v>2</v>
      </c>
      <c r="H111" s="25">
        <f t="shared" si="5"/>
        <v>6</v>
      </c>
      <c r="I111" s="81">
        <v>110</v>
      </c>
    </row>
    <row r="112" spans="2:9">
      <c r="B112" s="24" t="str">
        <f t="shared" si="2"/>
        <v>Ambilital7</v>
      </c>
      <c r="C112" s="26" t="s">
        <v>90</v>
      </c>
      <c r="D112" s="26" t="str">
        <f>CONCATENATE(E112,COUNTIF($E$2:E112,E112))</f>
        <v>Ferreira do Alentejo3</v>
      </c>
      <c r="E112" s="26" t="s">
        <v>295</v>
      </c>
      <c r="F112" s="26" t="s">
        <v>1348</v>
      </c>
      <c r="G112" s="81">
        <f>COUNTIF($E$2:E112,E112)</f>
        <v>3</v>
      </c>
      <c r="H112" s="25">
        <f t="shared" si="5"/>
        <v>7</v>
      </c>
      <c r="I112" s="81">
        <v>111</v>
      </c>
    </row>
    <row r="113" spans="2:9">
      <c r="B113" s="24" t="str">
        <f t="shared" si="2"/>
        <v>Ambilital8</v>
      </c>
      <c r="C113" s="26" t="s">
        <v>90</v>
      </c>
      <c r="D113" s="26" t="str">
        <f>CONCATENATE(E113,COUNTIF($E$2:E113,E113))</f>
        <v>Ferreira do Alentejo4</v>
      </c>
      <c r="E113" s="26" t="s">
        <v>295</v>
      </c>
      <c r="F113" s="26" t="s">
        <v>443</v>
      </c>
      <c r="G113" s="81">
        <f>COUNTIF($E$2:E113,E113)</f>
        <v>4</v>
      </c>
      <c r="H113" s="25">
        <f t="shared" si="5"/>
        <v>8</v>
      </c>
      <c r="I113" s="81">
        <v>112</v>
      </c>
    </row>
    <row r="114" spans="2:9">
      <c r="B114" s="24" t="str">
        <f t="shared" si="2"/>
        <v>Ambilital9</v>
      </c>
      <c r="C114" s="26" t="s">
        <v>90</v>
      </c>
      <c r="D114" s="26" t="str">
        <f>CONCATENATE(E114,COUNTIF($E$2:E114,E114))</f>
        <v>Odemira1</v>
      </c>
      <c r="E114" s="26" t="s">
        <v>441</v>
      </c>
      <c r="F114" s="26" t="s">
        <v>828</v>
      </c>
      <c r="G114" s="81">
        <f>COUNTIF($E$2:E114,E114)</f>
        <v>1</v>
      </c>
      <c r="H114" s="25">
        <f t="shared" si="5"/>
        <v>9</v>
      </c>
      <c r="I114" s="81">
        <v>113</v>
      </c>
    </row>
    <row r="115" spans="2:9">
      <c r="B115" s="24" t="str">
        <f t="shared" si="2"/>
        <v>Ambilital10</v>
      </c>
      <c r="C115" s="26" t="s">
        <v>90</v>
      </c>
      <c r="D115" s="26" t="str">
        <f>CONCATENATE(E115,COUNTIF($E$2:E115,E115))</f>
        <v>Odemira2</v>
      </c>
      <c r="E115" s="26" t="s">
        <v>441</v>
      </c>
      <c r="F115" s="26" t="s">
        <v>1141</v>
      </c>
      <c r="G115" s="81">
        <f>COUNTIF($E$2:E115,E115)</f>
        <v>2</v>
      </c>
      <c r="H115" s="25">
        <f t="shared" si="5"/>
        <v>10</v>
      </c>
      <c r="I115" s="81">
        <v>114</v>
      </c>
    </row>
    <row r="116" spans="2:9">
      <c r="B116" s="24" t="str">
        <f t="shared" si="2"/>
        <v>Ambilital11</v>
      </c>
      <c r="C116" s="26" t="s">
        <v>90</v>
      </c>
      <c r="D116" s="26" t="str">
        <f>CONCATENATE(E116,COUNTIF($E$2:E116,E116))</f>
        <v>Odemira3</v>
      </c>
      <c r="E116" s="26" t="s">
        <v>441</v>
      </c>
      <c r="F116" s="26" t="s">
        <v>1633</v>
      </c>
      <c r="G116" s="81">
        <f>COUNTIF($E$2:E116,E116)</f>
        <v>3</v>
      </c>
      <c r="H116" s="25">
        <f t="shared" si="5"/>
        <v>11</v>
      </c>
      <c r="I116" s="81">
        <v>115</v>
      </c>
    </row>
    <row r="117" spans="2:9">
      <c r="B117" s="24" t="str">
        <f t="shared" si="2"/>
        <v>Ambilital12</v>
      </c>
      <c r="C117" s="26" t="s">
        <v>90</v>
      </c>
      <c r="D117" s="26" t="str">
        <f>CONCATENATE(E117,COUNTIF($E$2:E117,E117))</f>
        <v>Odemira4</v>
      </c>
      <c r="E117" s="26" t="s">
        <v>441</v>
      </c>
      <c r="F117" s="26" t="s">
        <v>1660</v>
      </c>
      <c r="G117" s="81">
        <f>COUNTIF($E$2:E117,E117)</f>
        <v>4</v>
      </c>
      <c r="H117" s="25">
        <f t="shared" si="5"/>
        <v>12</v>
      </c>
      <c r="I117" s="81">
        <v>116</v>
      </c>
    </row>
    <row r="118" spans="2:9">
      <c r="B118" s="24" t="str">
        <f t="shared" si="2"/>
        <v>Ambilital13</v>
      </c>
      <c r="C118" s="26" t="s">
        <v>90</v>
      </c>
      <c r="D118" s="26" t="str">
        <f>CONCATENATE(E118,COUNTIF($E$2:E118,E118))</f>
        <v>Odemira5</v>
      </c>
      <c r="E118" s="26" t="s">
        <v>441</v>
      </c>
      <c r="F118" s="26" t="s">
        <v>2212</v>
      </c>
      <c r="G118" s="81">
        <f>COUNTIF($E$2:E118,E118)</f>
        <v>5</v>
      </c>
      <c r="H118" s="25">
        <f t="shared" si="5"/>
        <v>13</v>
      </c>
      <c r="I118" s="81">
        <v>117</v>
      </c>
    </row>
    <row r="119" spans="2:9">
      <c r="B119" s="24" t="str">
        <f t="shared" si="2"/>
        <v>Ambilital14</v>
      </c>
      <c r="C119" s="26" t="s">
        <v>90</v>
      </c>
      <c r="D119" s="26" t="str">
        <f>CONCATENATE(E119,COUNTIF($E$2:E119,E119))</f>
        <v>Odemira6</v>
      </c>
      <c r="E119" s="26" t="s">
        <v>441</v>
      </c>
      <c r="F119" s="26" t="s">
        <v>2284</v>
      </c>
      <c r="G119" s="81">
        <f>COUNTIF($E$2:E119,E119)</f>
        <v>6</v>
      </c>
      <c r="H119" s="25">
        <f t="shared" si="5"/>
        <v>14</v>
      </c>
      <c r="I119" s="81">
        <v>118</v>
      </c>
    </row>
    <row r="120" spans="2:9">
      <c r="B120" s="24" t="str">
        <f t="shared" si="2"/>
        <v>Ambilital15</v>
      </c>
      <c r="C120" s="26" t="s">
        <v>90</v>
      </c>
      <c r="D120" s="26" t="str">
        <f>CONCATENATE(E120,COUNTIF($E$2:E120,E120))</f>
        <v>Odemira7</v>
      </c>
      <c r="E120" s="26" t="s">
        <v>441</v>
      </c>
      <c r="F120" s="26" t="s">
        <v>2342</v>
      </c>
      <c r="G120" s="81">
        <f>COUNTIF($E$2:E120,E120)</f>
        <v>7</v>
      </c>
      <c r="H120" s="25">
        <f t="shared" si="5"/>
        <v>15</v>
      </c>
      <c r="I120" s="81">
        <v>119</v>
      </c>
    </row>
    <row r="121" spans="2:9">
      <c r="B121" s="24" t="str">
        <f t="shared" si="2"/>
        <v>Ambilital16</v>
      </c>
      <c r="C121" s="26" t="s">
        <v>90</v>
      </c>
      <c r="D121" s="26" t="str">
        <f>CONCATENATE(E121,COUNTIF($E$2:E121,E121))</f>
        <v>Odemira8</v>
      </c>
      <c r="E121" s="26" t="s">
        <v>441</v>
      </c>
      <c r="F121" s="26" t="s">
        <v>2473</v>
      </c>
      <c r="G121" s="81">
        <f>COUNTIF($E$2:E121,E121)</f>
        <v>8</v>
      </c>
      <c r="H121" s="25">
        <f t="shared" si="5"/>
        <v>16</v>
      </c>
      <c r="I121" s="81">
        <v>120</v>
      </c>
    </row>
    <row r="122" spans="2:9">
      <c r="B122" s="24" t="str">
        <f t="shared" si="2"/>
        <v>Ambilital17</v>
      </c>
      <c r="C122" s="26" t="s">
        <v>90</v>
      </c>
      <c r="D122" s="26" t="str">
        <f>CONCATENATE(E122,COUNTIF($E$2:E122,E122))</f>
        <v>Odemira9</v>
      </c>
      <c r="E122" s="26" t="s">
        <v>441</v>
      </c>
      <c r="F122" s="26" t="s">
        <v>2483</v>
      </c>
      <c r="G122" s="81">
        <f>COUNTIF($E$2:E122,E122)</f>
        <v>9</v>
      </c>
      <c r="H122" s="25">
        <f t="shared" si="5"/>
        <v>17</v>
      </c>
      <c r="I122" s="81">
        <v>121</v>
      </c>
    </row>
    <row r="123" spans="2:9">
      <c r="B123" s="24" t="str">
        <f t="shared" si="2"/>
        <v>Ambilital18</v>
      </c>
      <c r="C123" s="26" t="s">
        <v>90</v>
      </c>
      <c r="D123" s="26" t="str">
        <f>CONCATENATE(E123,COUNTIF($E$2:E123,E123))</f>
        <v>Odemira10</v>
      </c>
      <c r="E123" s="26" t="s">
        <v>441</v>
      </c>
      <c r="F123" s="26" t="s">
        <v>2528</v>
      </c>
      <c r="G123" s="81">
        <f>COUNTIF($E$2:E123,E123)</f>
        <v>10</v>
      </c>
      <c r="H123" s="25">
        <f t="shared" si="5"/>
        <v>18</v>
      </c>
      <c r="I123" s="81">
        <v>122</v>
      </c>
    </row>
    <row r="124" spans="2:9">
      <c r="B124" s="24" t="str">
        <f t="shared" si="2"/>
        <v>Ambilital19</v>
      </c>
      <c r="C124" s="26" t="s">
        <v>90</v>
      </c>
      <c r="D124" s="26" t="str">
        <f>CONCATENATE(E124,COUNTIF($E$2:E124,E124))</f>
        <v>Odemira11</v>
      </c>
      <c r="E124" s="26" t="s">
        <v>441</v>
      </c>
      <c r="F124" s="26" t="s">
        <v>2533</v>
      </c>
      <c r="G124" s="81">
        <f>COUNTIF($E$2:E124,E124)</f>
        <v>11</v>
      </c>
      <c r="H124" s="25">
        <f t="shared" si="5"/>
        <v>19</v>
      </c>
      <c r="I124" s="81">
        <v>123</v>
      </c>
    </row>
    <row r="125" spans="2:9">
      <c r="B125" s="24" t="str">
        <f t="shared" si="2"/>
        <v>Ambilital20</v>
      </c>
      <c r="C125" s="26" t="s">
        <v>90</v>
      </c>
      <c r="D125" s="26" t="str">
        <f>CONCATENATE(E125,COUNTIF($E$2:E125,E125))</f>
        <v>Odemira12</v>
      </c>
      <c r="E125" s="26" t="s">
        <v>441</v>
      </c>
      <c r="F125" s="26" t="s">
        <v>2813</v>
      </c>
      <c r="G125" s="81">
        <f>COUNTIF($E$2:E125,E125)</f>
        <v>12</v>
      </c>
      <c r="H125" s="25">
        <f t="shared" si="5"/>
        <v>20</v>
      </c>
      <c r="I125" s="81">
        <v>124</v>
      </c>
    </row>
    <row r="126" spans="2:9">
      <c r="B126" s="24" t="str">
        <f t="shared" si="2"/>
        <v>Ambilital21</v>
      </c>
      <c r="C126" s="26" t="s">
        <v>90</v>
      </c>
      <c r="D126" s="26" t="str">
        <f>CONCATENATE(E126,COUNTIF($E$2:E126,E126))</f>
        <v>Odemira13</v>
      </c>
      <c r="E126" s="26" t="s">
        <v>441</v>
      </c>
      <c r="F126" s="26" t="s">
        <v>2924</v>
      </c>
      <c r="G126" s="81">
        <f>COUNTIF($E$2:E126,E126)</f>
        <v>13</v>
      </c>
      <c r="H126" s="25">
        <f t="shared" si="5"/>
        <v>21</v>
      </c>
      <c r="I126" s="81">
        <v>125</v>
      </c>
    </row>
    <row r="127" spans="2:9">
      <c r="B127" s="24" t="str">
        <f t="shared" si="2"/>
        <v>Ambilital22</v>
      </c>
      <c r="C127" s="26" t="s">
        <v>90</v>
      </c>
      <c r="D127" s="26" t="str">
        <f>CONCATENATE(E127,COUNTIF($E$2:E127,E127))</f>
        <v>Alcácer do Sal1</v>
      </c>
      <c r="E127" s="26" t="s">
        <v>97</v>
      </c>
      <c r="F127" s="26" t="s">
        <v>253</v>
      </c>
      <c r="G127" s="81">
        <f>COUNTIF($E$2:E127,E127)</f>
        <v>1</v>
      </c>
      <c r="H127" s="25">
        <f t="shared" si="5"/>
        <v>22</v>
      </c>
      <c r="I127" s="81">
        <v>126</v>
      </c>
    </row>
    <row r="128" spans="2:9">
      <c r="B128" s="24" t="str">
        <f t="shared" si="2"/>
        <v>Ambilital23</v>
      </c>
      <c r="C128" s="26" t="s">
        <v>90</v>
      </c>
      <c r="D128" s="26" t="str">
        <f>CONCATENATE(E128,COUNTIF($E$2:E128,E128))</f>
        <v>Alcácer do Sal2</v>
      </c>
      <c r="E128" s="26" t="s">
        <v>97</v>
      </c>
      <c r="F128" s="26" t="s">
        <v>1143</v>
      </c>
      <c r="G128" s="81">
        <f>COUNTIF($E$2:E128,E128)</f>
        <v>2</v>
      </c>
      <c r="H128" s="25">
        <f t="shared" si="5"/>
        <v>23</v>
      </c>
      <c r="I128" s="81">
        <v>127</v>
      </c>
    </row>
    <row r="129" spans="2:9">
      <c r="B129" s="24" t="str">
        <f t="shared" si="2"/>
        <v>Ambilital24</v>
      </c>
      <c r="C129" s="26" t="s">
        <v>90</v>
      </c>
      <c r="D129" s="26" t="str">
        <f>CONCATENATE(E129,COUNTIF($E$2:E129,E129))</f>
        <v>Alcácer do Sal3</v>
      </c>
      <c r="E129" s="26" t="s">
        <v>97</v>
      </c>
      <c r="F129" s="26" t="s">
        <v>2480</v>
      </c>
      <c r="G129" s="81">
        <f>COUNTIF($E$2:E129,E129)</f>
        <v>3</v>
      </c>
      <c r="H129" s="25">
        <f t="shared" si="5"/>
        <v>24</v>
      </c>
      <c r="I129" s="81">
        <v>128</v>
      </c>
    </row>
    <row r="130" spans="2:9">
      <c r="B130" s="24" t="str">
        <f t="shared" si="2"/>
        <v>Ambilital25</v>
      </c>
      <c r="C130" s="26" t="s">
        <v>90</v>
      </c>
      <c r="D130" s="26" t="str">
        <f>CONCATENATE(E130,COUNTIF($E$2:E130,E130))</f>
        <v>Alcácer do Sal4</v>
      </c>
      <c r="E130" s="26" t="s">
        <v>97</v>
      </c>
      <c r="F130" s="26" t="s">
        <v>2710</v>
      </c>
      <c r="G130" s="81">
        <f>COUNTIF($E$2:E130,E130)</f>
        <v>4</v>
      </c>
      <c r="H130" s="25">
        <f t="shared" si="5"/>
        <v>25</v>
      </c>
      <c r="I130" s="81">
        <v>129</v>
      </c>
    </row>
    <row r="131" spans="2:9">
      <c r="B131" s="24" t="str">
        <f t="shared" ref="B131:B194" si="6">CONCATENATE(C131,H131)</f>
        <v>Ambilital26</v>
      </c>
      <c r="C131" s="26" t="s">
        <v>90</v>
      </c>
      <c r="D131" s="26" t="str">
        <f>CONCATENATE(E131,COUNTIF($E$2:E131,E131))</f>
        <v>Grândola1</v>
      </c>
      <c r="E131" s="26" t="s">
        <v>323</v>
      </c>
      <c r="F131" s="26" t="s">
        <v>735</v>
      </c>
      <c r="G131" s="81">
        <f>COUNTIF($E$2:E131,E131)</f>
        <v>1</v>
      </c>
      <c r="H131" s="25">
        <f t="shared" si="5"/>
        <v>26</v>
      </c>
      <c r="I131" s="81">
        <v>130</v>
      </c>
    </row>
    <row r="132" spans="2:9">
      <c r="B132" s="24" t="str">
        <f t="shared" si="6"/>
        <v>Ambilital27</v>
      </c>
      <c r="C132" s="26" t="s">
        <v>90</v>
      </c>
      <c r="D132" s="26" t="str">
        <f>CONCATENATE(E132,COUNTIF($E$2:E132,E132))</f>
        <v>Grândola2</v>
      </c>
      <c r="E132" s="26" t="s">
        <v>323</v>
      </c>
      <c r="F132" s="26" t="s">
        <v>1020</v>
      </c>
      <c r="G132" s="81">
        <f>COUNTIF($E$2:E132,E132)</f>
        <v>2</v>
      </c>
      <c r="H132" s="25">
        <f t="shared" si="5"/>
        <v>27</v>
      </c>
      <c r="I132" s="81">
        <v>131</v>
      </c>
    </row>
    <row r="133" spans="2:9">
      <c r="B133" s="24" t="str">
        <f t="shared" si="6"/>
        <v>Ambilital28</v>
      </c>
      <c r="C133" s="26" t="s">
        <v>90</v>
      </c>
      <c r="D133" s="26" t="str">
        <f>CONCATENATE(E133,COUNTIF($E$2:E133,E133))</f>
        <v>Grândola3</v>
      </c>
      <c r="E133" s="26" t="s">
        <v>323</v>
      </c>
      <c r="F133" s="26" t="s">
        <v>1504</v>
      </c>
      <c r="G133" s="81">
        <f>COUNTIF($E$2:E133,E133)</f>
        <v>3</v>
      </c>
      <c r="H133" s="25">
        <f t="shared" si="5"/>
        <v>28</v>
      </c>
      <c r="I133" s="81">
        <v>132</v>
      </c>
    </row>
    <row r="134" spans="2:9">
      <c r="B134" s="24" t="str">
        <f t="shared" si="6"/>
        <v>Ambilital29</v>
      </c>
      <c r="C134" s="26" t="s">
        <v>90</v>
      </c>
      <c r="D134" s="26" t="str">
        <f>CONCATENATE(E134,COUNTIF($E$2:E134,E134))</f>
        <v>Grândola4</v>
      </c>
      <c r="E134" s="26" t="s">
        <v>323</v>
      </c>
      <c r="F134" s="26" t="s">
        <v>1747</v>
      </c>
      <c r="G134" s="81">
        <f>COUNTIF($E$2:E134,E134)</f>
        <v>4</v>
      </c>
      <c r="H134" s="25">
        <f t="shared" si="5"/>
        <v>29</v>
      </c>
      <c r="I134" s="81">
        <v>133</v>
      </c>
    </row>
    <row r="135" spans="2:9">
      <c r="B135" s="24" t="str">
        <f t="shared" si="6"/>
        <v>Ambilital30</v>
      </c>
      <c r="C135" s="26" t="s">
        <v>90</v>
      </c>
      <c r="D135" s="26" t="str">
        <f>CONCATENATE(E135,COUNTIF($E$2:E135,E135))</f>
        <v>Santiago do Cacém1</v>
      </c>
      <c r="E135" s="26" t="s">
        <v>561</v>
      </c>
      <c r="F135" s="26" t="s">
        <v>107</v>
      </c>
      <c r="G135" s="81">
        <f>COUNTIF($E$2:E135,E135)</f>
        <v>1</v>
      </c>
      <c r="H135" s="25">
        <f t="shared" si="5"/>
        <v>30</v>
      </c>
      <c r="I135" s="81">
        <v>134</v>
      </c>
    </row>
    <row r="136" spans="2:9">
      <c r="B136" s="24" t="str">
        <f t="shared" si="6"/>
        <v>Ambilital31</v>
      </c>
      <c r="C136" s="26" t="s">
        <v>90</v>
      </c>
      <c r="D136" s="26" t="str">
        <f>CONCATENATE(E136,COUNTIF($E$2:E136,E136))</f>
        <v>Santiago do Cacém2</v>
      </c>
      <c r="E136" s="26" t="s">
        <v>561</v>
      </c>
      <c r="F136" s="26" t="s">
        <v>447</v>
      </c>
      <c r="G136" s="81">
        <f>COUNTIF($E$2:E136,E136)</f>
        <v>2</v>
      </c>
      <c r="H136" s="25">
        <f t="shared" si="5"/>
        <v>31</v>
      </c>
      <c r="I136" s="81">
        <v>135</v>
      </c>
    </row>
    <row r="137" spans="2:9">
      <c r="B137" s="24" t="str">
        <f t="shared" si="6"/>
        <v>Ambilital32</v>
      </c>
      <c r="C137" s="26" t="s">
        <v>90</v>
      </c>
      <c r="D137" s="26" t="str">
        <f>CONCATENATE(E137,COUNTIF($E$2:E137,E137))</f>
        <v>Santiago do Cacém3</v>
      </c>
      <c r="E137" s="26" t="s">
        <v>561</v>
      </c>
      <c r="F137" s="26" t="s">
        <v>1091</v>
      </c>
      <c r="G137" s="81">
        <f>COUNTIF($E$2:E137,E137)</f>
        <v>3</v>
      </c>
      <c r="H137" s="25">
        <f t="shared" si="5"/>
        <v>32</v>
      </c>
      <c r="I137" s="81">
        <v>136</v>
      </c>
    </row>
    <row r="138" spans="2:9">
      <c r="B138" s="24" t="str">
        <f t="shared" si="6"/>
        <v>Ambilital33</v>
      </c>
      <c r="C138" s="26" t="s">
        <v>90</v>
      </c>
      <c r="D138" s="26" t="str">
        <f>CONCATENATE(E138,COUNTIF($E$2:E138,E138))</f>
        <v>Santiago do Cacém4</v>
      </c>
      <c r="E138" s="26" t="s">
        <v>561</v>
      </c>
      <c r="F138" s="26" t="s">
        <v>1256</v>
      </c>
      <c r="G138" s="81">
        <f>COUNTIF($E$2:E138,E138)</f>
        <v>4</v>
      </c>
      <c r="H138" s="25">
        <f t="shared" si="5"/>
        <v>33</v>
      </c>
      <c r="I138" s="81">
        <v>137</v>
      </c>
    </row>
    <row r="139" spans="2:9">
      <c r="B139" s="24" t="str">
        <f t="shared" si="6"/>
        <v>Ambilital34</v>
      </c>
      <c r="C139" s="26" t="s">
        <v>90</v>
      </c>
      <c r="D139" s="26" t="str">
        <f>CONCATENATE(E139,COUNTIF($E$2:E139,E139))</f>
        <v>Santiago do Cacém5</v>
      </c>
      <c r="E139" s="26" t="s">
        <v>561</v>
      </c>
      <c r="F139" s="26" t="s">
        <v>2390</v>
      </c>
      <c r="G139" s="81">
        <f>COUNTIF($E$2:E139,E139)</f>
        <v>5</v>
      </c>
      <c r="H139" s="25">
        <f t="shared" si="5"/>
        <v>34</v>
      </c>
      <c r="I139" s="81">
        <v>138</v>
      </c>
    </row>
    <row r="140" spans="2:9">
      <c r="B140" s="24" t="str">
        <f t="shared" si="6"/>
        <v>Ambilital35</v>
      </c>
      <c r="C140" s="26" t="s">
        <v>90</v>
      </c>
      <c r="D140" s="26" t="str">
        <f>CONCATENATE(E140,COUNTIF($E$2:E140,E140))</f>
        <v>Santiago do Cacém6</v>
      </c>
      <c r="E140" s="26" t="s">
        <v>561</v>
      </c>
      <c r="F140" s="26" t="s">
        <v>2397</v>
      </c>
      <c r="G140" s="81">
        <f>COUNTIF($E$2:E140,E140)</f>
        <v>6</v>
      </c>
      <c r="H140" s="25">
        <f t="shared" si="5"/>
        <v>35</v>
      </c>
      <c r="I140" s="81">
        <v>139</v>
      </c>
    </row>
    <row r="141" spans="2:9">
      <c r="B141" s="24" t="str">
        <f t="shared" si="6"/>
        <v>Ambilital36</v>
      </c>
      <c r="C141" s="26" t="s">
        <v>90</v>
      </c>
      <c r="D141" s="26" t="str">
        <f>CONCATENATE(E141,COUNTIF($E$2:E141,E141))</f>
        <v>Santiago do Cacém7</v>
      </c>
      <c r="E141" s="26" t="s">
        <v>561</v>
      </c>
      <c r="F141" s="26" t="s">
        <v>2434</v>
      </c>
      <c r="G141" s="81">
        <f>COUNTIF($E$2:E141,E141)</f>
        <v>7</v>
      </c>
      <c r="H141" s="25">
        <f t="shared" si="5"/>
        <v>36</v>
      </c>
      <c r="I141" s="81">
        <v>140</v>
      </c>
    </row>
    <row r="142" spans="2:9">
      <c r="B142" s="24" t="str">
        <f t="shared" si="6"/>
        <v>Ambilital37</v>
      </c>
      <c r="C142" s="26" t="s">
        <v>90</v>
      </c>
      <c r="D142" s="26" t="str">
        <f>CONCATENATE(E142,COUNTIF($E$2:E142,E142))</f>
        <v>Santiago do Cacém8</v>
      </c>
      <c r="E142" s="26" t="s">
        <v>561</v>
      </c>
      <c r="F142" s="26" t="s">
        <v>2439</v>
      </c>
      <c r="G142" s="81">
        <f>COUNTIF($E$2:E142,E142)</f>
        <v>8</v>
      </c>
      <c r="H142" s="25">
        <f t="shared" si="5"/>
        <v>37</v>
      </c>
      <c r="I142" s="81">
        <v>141</v>
      </c>
    </row>
    <row r="143" spans="2:9">
      <c r="B143" s="24" t="str">
        <f t="shared" si="6"/>
        <v>Ambilital38</v>
      </c>
      <c r="C143" s="26" t="s">
        <v>90</v>
      </c>
      <c r="D143" s="26" t="str">
        <f>CONCATENATE(E143,COUNTIF($E$2:E143,E143))</f>
        <v>Sines1</v>
      </c>
      <c r="E143" s="26" t="s">
        <v>597</v>
      </c>
      <c r="F143" s="26" t="s">
        <v>2107</v>
      </c>
      <c r="G143" s="81">
        <f>COUNTIF($E$2:E143,E143)</f>
        <v>1</v>
      </c>
      <c r="H143" s="25">
        <f t="shared" si="5"/>
        <v>38</v>
      </c>
      <c r="I143" s="81">
        <v>142</v>
      </c>
    </row>
    <row r="144" spans="2:9">
      <c r="B144" s="24" t="str">
        <f t="shared" si="6"/>
        <v>Ambilital39</v>
      </c>
      <c r="C144" s="26" t="s">
        <v>90</v>
      </c>
      <c r="D144" s="26" t="str">
        <f>CONCATENATE(E144,COUNTIF($E$2:E144,E144))</f>
        <v>Sines2</v>
      </c>
      <c r="E144" s="26" t="s">
        <v>597</v>
      </c>
      <c r="F144" s="26" t="s">
        <v>597</v>
      </c>
      <c r="G144" s="81">
        <f>COUNTIF($E$2:E144,E144)</f>
        <v>2</v>
      </c>
      <c r="H144" s="25">
        <f t="shared" si="5"/>
        <v>39</v>
      </c>
      <c r="I144" s="81">
        <v>143</v>
      </c>
    </row>
    <row r="145" spans="2:9">
      <c r="B145" s="84" t="str">
        <f t="shared" si="6"/>
        <v>Ambisousa1</v>
      </c>
      <c r="C145" s="28" t="s">
        <v>93</v>
      </c>
      <c r="D145" s="28" t="str">
        <f>CONCATENATE(E145,COUNTIF($E$2:E145,E145))</f>
        <v>Castelo de Paiva1</v>
      </c>
      <c r="E145" s="28" t="s">
        <v>240</v>
      </c>
      <c r="F145" s="28" t="s">
        <v>1385</v>
      </c>
      <c r="G145" s="82">
        <f>COUNTIF($E$2:E145,E145)</f>
        <v>1</v>
      </c>
      <c r="H145" s="82">
        <f>ROW(A1)</f>
        <v>1</v>
      </c>
      <c r="I145" s="82">
        <v>144</v>
      </c>
    </row>
    <row r="146" spans="2:9">
      <c r="B146" s="84" t="str">
        <f t="shared" si="6"/>
        <v>Ambisousa2</v>
      </c>
      <c r="C146" s="28" t="s">
        <v>93</v>
      </c>
      <c r="D146" s="28" t="str">
        <f>CONCATENATE(E146,COUNTIF($E$2:E146,E146))</f>
        <v>Castelo de Paiva2</v>
      </c>
      <c r="E146" s="28" t="s">
        <v>240</v>
      </c>
      <c r="F146" s="28" t="s">
        <v>2169</v>
      </c>
      <c r="G146" s="82">
        <f>COUNTIF($E$2:E146,E146)</f>
        <v>2</v>
      </c>
      <c r="H146" s="82">
        <f t="shared" ref="H146:H209" si="7">ROW(A2)</f>
        <v>2</v>
      </c>
      <c r="I146" s="82">
        <v>145</v>
      </c>
    </row>
    <row r="147" spans="2:9">
      <c r="B147" s="84" t="str">
        <f t="shared" si="6"/>
        <v>Ambisousa3</v>
      </c>
      <c r="C147" s="28" t="s">
        <v>93</v>
      </c>
      <c r="D147" s="28" t="str">
        <f>CONCATENATE(E147,COUNTIF($E$2:E147,E147))</f>
        <v>Castelo de Paiva3</v>
      </c>
      <c r="E147" s="28" t="s">
        <v>240</v>
      </c>
      <c r="F147" s="28" t="s">
        <v>2181</v>
      </c>
      <c r="G147" s="82">
        <f>COUNTIF($E$2:E147,E147)</f>
        <v>3</v>
      </c>
      <c r="H147" s="82">
        <f t="shared" si="7"/>
        <v>3</v>
      </c>
      <c r="I147" s="82">
        <v>146</v>
      </c>
    </row>
    <row r="148" spans="2:9">
      <c r="B148" s="84" t="str">
        <f t="shared" si="6"/>
        <v>Ambisousa4</v>
      </c>
      <c r="C148" s="28" t="s">
        <v>93</v>
      </c>
      <c r="D148" s="28" t="str">
        <f>CONCATENATE(E148,COUNTIF($E$2:E148,E148))</f>
        <v>Castelo de Paiva4</v>
      </c>
      <c r="E148" s="28" t="s">
        <v>240</v>
      </c>
      <c r="F148" s="28" t="s">
        <v>2365</v>
      </c>
      <c r="G148" s="82">
        <f>COUNTIF($E$2:E148,E148)</f>
        <v>4</v>
      </c>
      <c r="H148" s="82">
        <f t="shared" si="7"/>
        <v>4</v>
      </c>
      <c r="I148" s="82">
        <v>147</v>
      </c>
    </row>
    <row r="149" spans="2:9">
      <c r="B149" s="84" t="str">
        <f t="shared" si="6"/>
        <v>Ambisousa5</v>
      </c>
      <c r="C149" s="28" t="s">
        <v>93</v>
      </c>
      <c r="D149" s="28" t="str">
        <f>CONCATENATE(E149,COUNTIF($E$2:E149,E149))</f>
        <v>Castelo de Paiva5</v>
      </c>
      <c r="E149" s="28" t="s">
        <v>240</v>
      </c>
      <c r="F149" s="28" t="s">
        <v>2490</v>
      </c>
      <c r="G149" s="82">
        <f>COUNTIF($E$2:E149,E149)</f>
        <v>5</v>
      </c>
      <c r="H149" s="82">
        <f t="shared" si="7"/>
        <v>5</v>
      </c>
      <c r="I149" s="82">
        <v>148</v>
      </c>
    </row>
    <row r="150" spans="2:9">
      <c r="B150" s="84" t="str">
        <f t="shared" si="6"/>
        <v>Ambisousa6</v>
      </c>
      <c r="C150" s="28" t="s">
        <v>93</v>
      </c>
      <c r="D150" s="28" t="str">
        <f>CONCATENATE(E150,COUNTIF($E$2:E150,E150))</f>
        <v>Castelo de Paiva6</v>
      </c>
      <c r="E150" s="28" t="s">
        <v>240</v>
      </c>
      <c r="F150" s="28" t="s">
        <v>2625</v>
      </c>
      <c r="G150" s="82">
        <f>COUNTIF($E$2:E150,E150)</f>
        <v>6</v>
      </c>
      <c r="H150" s="82">
        <f t="shared" si="7"/>
        <v>6</v>
      </c>
      <c r="I150" s="82">
        <v>149</v>
      </c>
    </row>
    <row r="151" spans="2:9">
      <c r="B151" s="84" t="str">
        <f t="shared" si="6"/>
        <v>Ambisousa7</v>
      </c>
      <c r="C151" s="28" t="s">
        <v>93</v>
      </c>
      <c r="D151" s="28" t="str">
        <f>CONCATENATE(E151,COUNTIF($E$2:E151,E151))</f>
        <v>Felgueiras1</v>
      </c>
      <c r="E151" s="28" t="s">
        <v>293</v>
      </c>
      <c r="F151" s="28" t="s">
        <v>227</v>
      </c>
      <c r="G151" s="82">
        <f>COUNTIF($E$2:E151,E151)</f>
        <v>1</v>
      </c>
      <c r="H151" s="82">
        <f t="shared" si="7"/>
        <v>7</v>
      </c>
      <c r="I151" s="82">
        <v>150</v>
      </c>
    </row>
    <row r="152" spans="2:9">
      <c r="B152" s="84" t="str">
        <f t="shared" si="6"/>
        <v>Ambisousa8</v>
      </c>
      <c r="C152" s="28" t="s">
        <v>93</v>
      </c>
      <c r="D152" s="28" t="str">
        <f>CONCATENATE(E152,COUNTIF($E$2:E152,E152))</f>
        <v>Felgueiras2</v>
      </c>
      <c r="E152" s="28" t="s">
        <v>293</v>
      </c>
      <c r="F152" s="28" t="s">
        <v>229</v>
      </c>
      <c r="G152" s="82">
        <f>COUNTIF($E$2:E152,E152)</f>
        <v>2</v>
      </c>
      <c r="H152" s="82">
        <f t="shared" si="7"/>
        <v>8</v>
      </c>
      <c r="I152" s="82">
        <v>151</v>
      </c>
    </row>
    <row r="153" spans="2:9">
      <c r="B153" s="84" t="str">
        <f t="shared" si="6"/>
        <v>Ambisousa9</v>
      </c>
      <c r="C153" s="28" t="s">
        <v>93</v>
      </c>
      <c r="D153" s="28" t="str">
        <f>CONCATENATE(E153,COUNTIF($E$2:E153,E153))</f>
        <v>Felgueiras3</v>
      </c>
      <c r="E153" s="28" t="s">
        <v>293</v>
      </c>
      <c r="F153" s="28" t="s">
        <v>1425</v>
      </c>
      <c r="G153" s="82">
        <f>COUNTIF($E$2:E153,E153)</f>
        <v>3</v>
      </c>
      <c r="H153" s="82">
        <f t="shared" si="7"/>
        <v>9</v>
      </c>
      <c r="I153" s="82">
        <v>152</v>
      </c>
    </row>
    <row r="154" spans="2:9">
      <c r="B154" s="84" t="str">
        <f t="shared" si="6"/>
        <v>Ambisousa10</v>
      </c>
      <c r="C154" s="28" t="s">
        <v>93</v>
      </c>
      <c r="D154" s="28" t="str">
        <f>CONCATENATE(E154,COUNTIF($E$2:E154,E154))</f>
        <v>Felgueiras4</v>
      </c>
      <c r="E154" s="28" t="s">
        <v>293</v>
      </c>
      <c r="F154" s="28" t="s">
        <v>1528</v>
      </c>
      <c r="G154" s="82">
        <f>COUNTIF($E$2:E154,E154)</f>
        <v>4</v>
      </c>
      <c r="H154" s="82">
        <f t="shared" si="7"/>
        <v>10</v>
      </c>
      <c r="I154" s="82">
        <v>153</v>
      </c>
    </row>
    <row r="155" spans="2:9">
      <c r="B155" s="84" t="str">
        <f t="shared" si="6"/>
        <v>Ambisousa11</v>
      </c>
      <c r="C155" s="28" t="s">
        <v>93</v>
      </c>
      <c r="D155" s="28" t="str">
        <f>CONCATENATE(E155,COUNTIF($E$2:E155,E155))</f>
        <v>Felgueiras5</v>
      </c>
      <c r="E155" s="28" t="s">
        <v>293</v>
      </c>
      <c r="F155" s="28" t="s">
        <v>1554</v>
      </c>
      <c r="G155" s="82">
        <f>COUNTIF($E$2:E155,E155)</f>
        <v>5</v>
      </c>
      <c r="H155" s="82">
        <f t="shared" si="7"/>
        <v>11</v>
      </c>
      <c r="I155" s="82">
        <v>154</v>
      </c>
    </row>
    <row r="156" spans="2:9">
      <c r="B156" s="84" t="str">
        <f t="shared" si="6"/>
        <v>Ambisousa12</v>
      </c>
      <c r="C156" s="28" t="s">
        <v>93</v>
      </c>
      <c r="D156" s="28" t="str">
        <f>CONCATENATE(E156,COUNTIF($E$2:E156,E156))</f>
        <v>Felgueiras6</v>
      </c>
      <c r="E156" s="28" t="s">
        <v>293</v>
      </c>
      <c r="F156" s="28" t="s">
        <v>1670</v>
      </c>
      <c r="G156" s="82">
        <f>COUNTIF($E$2:E156,E156)</f>
        <v>6</v>
      </c>
      <c r="H156" s="82">
        <f t="shared" si="7"/>
        <v>12</v>
      </c>
      <c r="I156" s="82">
        <v>155</v>
      </c>
    </row>
    <row r="157" spans="2:9">
      <c r="B157" s="84" t="str">
        <f t="shared" si="6"/>
        <v>Ambisousa13</v>
      </c>
      <c r="C157" s="28" t="s">
        <v>93</v>
      </c>
      <c r="D157" s="28" t="str">
        <f>CONCATENATE(E157,COUNTIF($E$2:E157,E157))</f>
        <v>Felgueiras7</v>
      </c>
      <c r="E157" s="28" t="s">
        <v>293</v>
      </c>
      <c r="F157" s="28" t="s">
        <v>1704</v>
      </c>
      <c r="G157" s="82">
        <f>COUNTIF($E$2:E157,E157)</f>
        <v>7</v>
      </c>
      <c r="H157" s="82">
        <f t="shared" si="7"/>
        <v>13</v>
      </c>
      <c r="I157" s="82">
        <v>156</v>
      </c>
    </row>
    <row r="158" spans="2:9">
      <c r="B158" s="84" t="str">
        <f t="shared" si="6"/>
        <v>Ambisousa14</v>
      </c>
      <c r="C158" s="28" t="s">
        <v>93</v>
      </c>
      <c r="D158" s="28" t="str">
        <f>CONCATENATE(E158,COUNTIF($E$2:E158,E158))</f>
        <v>Felgueiras8</v>
      </c>
      <c r="E158" s="28" t="s">
        <v>293</v>
      </c>
      <c r="F158" s="28" t="s">
        <v>2004</v>
      </c>
      <c r="G158" s="82">
        <f>COUNTIF($E$2:E158,E158)</f>
        <v>8</v>
      </c>
      <c r="H158" s="82">
        <f t="shared" si="7"/>
        <v>14</v>
      </c>
      <c r="I158" s="82">
        <v>157</v>
      </c>
    </row>
    <row r="159" spans="2:9">
      <c r="B159" s="84" t="str">
        <f t="shared" si="6"/>
        <v>Ambisousa15</v>
      </c>
      <c r="C159" s="28" t="s">
        <v>93</v>
      </c>
      <c r="D159" s="28" t="str">
        <f>CONCATENATE(E159,COUNTIF($E$2:E159,E159))</f>
        <v>Felgueiras9</v>
      </c>
      <c r="E159" s="28" t="s">
        <v>293</v>
      </c>
      <c r="F159" s="28" t="s">
        <v>475</v>
      </c>
      <c r="G159" s="82">
        <f>COUNTIF($E$2:E159,E159)</f>
        <v>9</v>
      </c>
      <c r="H159" s="82">
        <f t="shared" si="7"/>
        <v>15</v>
      </c>
      <c r="I159" s="82">
        <v>158</v>
      </c>
    </row>
    <row r="160" spans="2:9">
      <c r="B160" s="84" t="str">
        <f t="shared" si="6"/>
        <v>Ambisousa16</v>
      </c>
      <c r="C160" s="28" t="s">
        <v>93</v>
      </c>
      <c r="D160" s="28" t="str">
        <f>CONCATENATE(E160,COUNTIF($E$2:E160,E160))</f>
        <v>Felgueiras10</v>
      </c>
      <c r="E160" s="28" t="s">
        <v>293</v>
      </c>
      <c r="F160" s="28" t="s">
        <v>2069</v>
      </c>
      <c r="G160" s="82">
        <f>COUNTIF($E$2:E160,E160)</f>
        <v>10</v>
      </c>
      <c r="H160" s="82">
        <f t="shared" si="7"/>
        <v>16</v>
      </c>
      <c r="I160" s="82">
        <v>159</v>
      </c>
    </row>
    <row r="161" spans="2:9">
      <c r="B161" s="84" t="str">
        <f t="shared" si="6"/>
        <v>Ambisousa17</v>
      </c>
      <c r="C161" s="28" t="s">
        <v>93</v>
      </c>
      <c r="D161" s="28" t="str">
        <f>CONCATENATE(E161,COUNTIF($E$2:E161,E161))</f>
        <v>Felgueiras11</v>
      </c>
      <c r="E161" s="28" t="s">
        <v>293</v>
      </c>
      <c r="F161" s="28" t="s">
        <v>2094</v>
      </c>
      <c r="G161" s="82">
        <f>COUNTIF($E$2:E161,E161)</f>
        <v>11</v>
      </c>
      <c r="H161" s="82">
        <f t="shared" si="7"/>
        <v>17</v>
      </c>
      <c r="I161" s="82">
        <v>160</v>
      </c>
    </row>
    <row r="162" spans="2:9">
      <c r="B162" s="84" t="str">
        <f t="shared" si="6"/>
        <v>Ambisousa18</v>
      </c>
      <c r="C162" s="28" t="s">
        <v>93</v>
      </c>
      <c r="D162" s="28" t="str">
        <f>CONCATENATE(E162,COUNTIF($E$2:E162,E162))</f>
        <v>Felgueiras12</v>
      </c>
      <c r="E162" s="28" t="s">
        <v>293</v>
      </c>
      <c r="F162" s="28" t="s">
        <v>2202</v>
      </c>
      <c r="G162" s="82">
        <f>COUNTIF($E$2:E162,E162)</f>
        <v>12</v>
      </c>
      <c r="H162" s="82">
        <f t="shared" si="7"/>
        <v>18</v>
      </c>
      <c r="I162" s="82">
        <v>161</v>
      </c>
    </row>
    <row r="163" spans="2:9">
      <c r="B163" s="84" t="str">
        <f t="shared" si="6"/>
        <v>Ambisousa19</v>
      </c>
      <c r="C163" s="28" t="s">
        <v>93</v>
      </c>
      <c r="D163" s="28" t="str">
        <f>CONCATENATE(E163,COUNTIF($E$2:E163,E163))</f>
        <v>Felgueiras13</v>
      </c>
      <c r="E163" s="28" t="s">
        <v>293</v>
      </c>
      <c r="F163" s="28" t="s">
        <v>2204</v>
      </c>
      <c r="G163" s="82">
        <f>COUNTIF($E$2:E163,E163)</f>
        <v>13</v>
      </c>
      <c r="H163" s="82">
        <f t="shared" si="7"/>
        <v>19</v>
      </c>
      <c r="I163" s="82">
        <v>162</v>
      </c>
    </row>
    <row r="164" spans="2:9">
      <c r="B164" s="84" t="str">
        <f t="shared" si="6"/>
        <v>Ambisousa20</v>
      </c>
      <c r="C164" s="28" t="s">
        <v>93</v>
      </c>
      <c r="D164" s="28" t="str">
        <f>CONCATENATE(E164,COUNTIF($E$2:E164,E164))</f>
        <v>Felgueiras14</v>
      </c>
      <c r="E164" s="28" t="s">
        <v>293</v>
      </c>
      <c r="F164" s="28" t="s">
        <v>2224</v>
      </c>
      <c r="G164" s="82">
        <f>COUNTIF($E$2:E164,E164)</f>
        <v>14</v>
      </c>
      <c r="H164" s="82">
        <f t="shared" si="7"/>
        <v>20</v>
      </c>
      <c r="I164" s="82">
        <v>163</v>
      </c>
    </row>
    <row r="165" spans="2:9">
      <c r="B165" s="84" t="str">
        <f t="shared" si="6"/>
        <v>Ambisousa21</v>
      </c>
      <c r="C165" s="28" t="s">
        <v>93</v>
      </c>
      <c r="D165" s="28" t="str">
        <f>CONCATENATE(E165,COUNTIF($E$2:E165,E165))</f>
        <v>Felgueiras15</v>
      </c>
      <c r="E165" s="28" t="s">
        <v>293</v>
      </c>
      <c r="F165" s="28" t="s">
        <v>2578</v>
      </c>
      <c r="G165" s="82">
        <f>COUNTIF($E$2:E165,E165)</f>
        <v>15</v>
      </c>
      <c r="H165" s="82">
        <f t="shared" si="7"/>
        <v>21</v>
      </c>
      <c r="I165" s="82">
        <v>164</v>
      </c>
    </row>
    <row r="166" spans="2:9">
      <c r="B166" s="84" t="str">
        <f t="shared" si="6"/>
        <v>Ambisousa22</v>
      </c>
      <c r="C166" s="28" t="s">
        <v>93</v>
      </c>
      <c r="D166" s="28" t="str">
        <f>CONCATENATE(E166,COUNTIF($E$2:E166,E166))</f>
        <v>Felgueiras16</v>
      </c>
      <c r="E166" s="28" t="s">
        <v>293</v>
      </c>
      <c r="F166" s="28" t="s">
        <v>2709</v>
      </c>
      <c r="G166" s="82">
        <f>COUNTIF($E$2:E166,E166)</f>
        <v>16</v>
      </c>
      <c r="H166" s="82">
        <f t="shared" si="7"/>
        <v>22</v>
      </c>
      <c r="I166" s="82">
        <v>165</v>
      </c>
    </row>
    <row r="167" spans="2:9">
      <c r="B167" s="84" t="str">
        <f t="shared" si="6"/>
        <v>Ambisousa23</v>
      </c>
      <c r="C167" s="28" t="s">
        <v>93</v>
      </c>
      <c r="D167" s="28" t="str">
        <f>CONCATENATE(E167,COUNTIF($E$2:E167,E167))</f>
        <v>Felgueiras17</v>
      </c>
      <c r="E167" s="28" t="s">
        <v>293</v>
      </c>
      <c r="F167" s="28" t="s">
        <v>2764</v>
      </c>
      <c r="G167" s="82">
        <f>COUNTIF($E$2:E167,E167)</f>
        <v>17</v>
      </c>
      <c r="H167" s="82">
        <f t="shared" si="7"/>
        <v>23</v>
      </c>
      <c r="I167" s="82">
        <v>166</v>
      </c>
    </row>
    <row r="168" spans="2:9">
      <c r="B168" s="84" t="str">
        <f t="shared" si="6"/>
        <v>Ambisousa24</v>
      </c>
      <c r="C168" s="28" t="s">
        <v>93</v>
      </c>
      <c r="D168" s="28" t="str">
        <f>CONCATENATE(E168,COUNTIF($E$2:E168,E168))</f>
        <v>Felgueiras18</v>
      </c>
      <c r="E168" s="28" t="s">
        <v>293</v>
      </c>
      <c r="F168" s="28" t="s">
        <v>2891</v>
      </c>
      <c r="G168" s="82">
        <f>COUNTIF($E$2:E168,E168)</f>
        <v>18</v>
      </c>
      <c r="H168" s="82">
        <f t="shared" si="7"/>
        <v>24</v>
      </c>
      <c r="I168" s="82">
        <v>167</v>
      </c>
    </row>
    <row r="169" spans="2:9">
      <c r="B169" s="84" t="str">
        <f t="shared" si="6"/>
        <v>Ambisousa25</v>
      </c>
      <c r="C169" s="28" t="s">
        <v>93</v>
      </c>
      <c r="D169" s="28" t="str">
        <f>CONCATENATE(E169,COUNTIF($E$2:E169,E169))</f>
        <v>Felgueiras19</v>
      </c>
      <c r="E169" s="28" t="s">
        <v>293</v>
      </c>
      <c r="F169" s="28" t="s">
        <v>2911</v>
      </c>
      <c r="G169" s="82">
        <f>COUNTIF($E$2:E169,E169)</f>
        <v>19</v>
      </c>
      <c r="H169" s="82">
        <f t="shared" si="7"/>
        <v>25</v>
      </c>
      <c r="I169" s="82">
        <v>168</v>
      </c>
    </row>
    <row r="170" spans="2:9">
      <c r="B170" s="84" t="str">
        <f t="shared" si="6"/>
        <v>Ambisousa26</v>
      </c>
      <c r="C170" s="28" t="s">
        <v>93</v>
      </c>
      <c r="D170" s="28" t="str">
        <f>CONCATENATE(E170,COUNTIF($E$2:E170,E170))</f>
        <v>Felgueiras20</v>
      </c>
      <c r="E170" s="28" t="s">
        <v>293</v>
      </c>
      <c r="F170" s="28" t="s">
        <v>2941</v>
      </c>
      <c r="G170" s="82">
        <f>COUNTIF($E$2:E170,E170)</f>
        <v>20</v>
      </c>
      <c r="H170" s="82">
        <f t="shared" si="7"/>
        <v>26</v>
      </c>
      <c r="I170" s="82">
        <v>169</v>
      </c>
    </row>
    <row r="171" spans="2:9">
      <c r="B171" s="84" t="str">
        <f t="shared" si="6"/>
        <v>Ambisousa27</v>
      </c>
      <c r="C171" s="28" t="s">
        <v>93</v>
      </c>
      <c r="D171" s="28" t="str">
        <f>CONCATENATE(E171,COUNTIF($E$2:E171,E171))</f>
        <v>Lousada1</v>
      </c>
      <c r="E171" s="28" t="s">
        <v>360</v>
      </c>
      <c r="F171" s="28" t="s">
        <v>715</v>
      </c>
      <c r="G171" s="82">
        <f>COUNTIF($E$2:E171,E171)</f>
        <v>1</v>
      </c>
      <c r="H171" s="82">
        <f t="shared" si="7"/>
        <v>27</v>
      </c>
      <c r="I171" s="82">
        <v>170</v>
      </c>
    </row>
    <row r="172" spans="2:9">
      <c r="B172" s="84" t="str">
        <f t="shared" si="6"/>
        <v>Ambisousa28</v>
      </c>
      <c r="C172" s="28" t="s">
        <v>93</v>
      </c>
      <c r="D172" s="28" t="str">
        <f>CONCATENATE(E172,COUNTIF($E$2:E172,E172))</f>
        <v>Lousada2</v>
      </c>
      <c r="E172" s="28" t="s">
        <v>360</v>
      </c>
      <c r="F172" s="28" t="s">
        <v>911</v>
      </c>
      <c r="G172" s="82">
        <f>COUNTIF($E$2:E172,E172)</f>
        <v>2</v>
      </c>
      <c r="H172" s="82">
        <f t="shared" si="7"/>
        <v>28</v>
      </c>
      <c r="I172" s="82">
        <v>171</v>
      </c>
    </row>
    <row r="173" spans="2:9">
      <c r="B173" s="84" t="str">
        <f t="shared" si="6"/>
        <v>Ambisousa29</v>
      </c>
      <c r="C173" s="28" t="s">
        <v>93</v>
      </c>
      <c r="D173" s="28" t="str">
        <f>CONCATENATE(E173,COUNTIF($E$2:E173,E173))</f>
        <v>Lousada3</v>
      </c>
      <c r="E173" s="28" t="s">
        <v>360</v>
      </c>
      <c r="F173" s="28" t="s">
        <v>1099</v>
      </c>
      <c r="G173" s="82">
        <f>COUNTIF($E$2:E173,E173)</f>
        <v>3</v>
      </c>
      <c r="H173" s="82">
        <f t="shared" si="7"/>
        <v>29</v>
      </c>
      <c r="I173" s="82">
        <v>172</v>
      </c>
    </row>
    <row r="174" spans="2:9">
      <c r="B174" s="84" t="str">
        <f t="shared" si="6"/>
        <v>Ambisousa30</v>
      </c>
      <c r="C174" s="28" t="s">
        <v>93</v>
      </c>
      <c r="D174" s="28" t="str">
        <f>CONCATENATE(E174,COUNTIF($E$2:E174,E174))</f>
        <v>Lousada4</v>
      </c>
      <c r="E174" s="28" t="s">
        <v>360</v>
      </c>
      <c r="F174" s="28" t="s">
        <v>1199</v>
      </c>
      <c r="G174" s="82">
        <f>COUNTIF($E$2:E174,E174)</f>
        <v>4</v>
      </c>
      <c r="H174" s="82">
        <f t="shared" si="7"/>
        <v>30</v>
      </c>
      <c r="I174" s="82">
        <v>173</v>
      </c>
    </row>
    <row r="175" spans="2:9">
      <c r="B175" s="84" t="str">
        <f t="shared" si="6"/>
        <v>Ambisousa31</v>
      </c>
      <c r="C175" s="28" t="s">
        <v>93</v>
      </c>
      <c r="D175" s="28" t="str">
        <f>CONCATENATE(E175,COUNTIF($E$2:E175,E175))</f>
        <v>Lousada5</v>
      </c>
      <c r="E175" s="28" t="s">
        <v>360</v>
      </c>
      <c r="F175" s="28" t="s">
        <v>1350</v>
      </c>
      <c r="G175" s="82">
        <f>COUNTIF($E$2:E175,E175)</f>
        <v>5</v>
      </c>
      <c r="H175" s="82">
        <f t="shared" si="7"/>
        <v>31</v>
      </c>
      <c r="I175" s="82">
        <v>174</v>
      </c>
    </row>
    <row r="176" spans="2:9">
      <c r="B176" s="84" t="str">
        <f t="shared" si="6"/>
        <v>Ambisousa32</v>
      </c>
      <c r="C176" s="28" t="s">
        <v>93</v>
      </c>
      <c r="D176" s="28" t="str">
        <f>CONCATENATE(E176,COUNTIF($E$2:E176,E176))</f>
        <v>Lousada6</v>
      </c>
      <c r="E176" s="28" t="s">
        <v>360</v>
      </c>
      <c r="F176" s="28" t="s">
        <v>1620</v>
      </c>
      <c r="G176" s="82">
        <f>COUNTIF($E$2:E176,E176)</f>
        <v>6</v>
      </c>
      <c r="H176" s="82">
        <f t="shared" si="7"/>
        <v>32</v>
      </c>
      <c r="I176" s="82">
        <v>175</v>
      </c>
    </row>
    <row r="177" spans="2:9">
      <c r="B177" s="84" t="str">
        <f t="shared" si="6"/>
        <v>Ambisousa33</v>
      </c>
      <c r="C177" s="28" t="s">
        <v>93</v>
      </c>
      <c r="D177" s="28" t="str">
        <f>CONCATENATE(E177,COUNTIF($E$2:E177,E177))</f>
        <v>Lousada7</v>
      </c>
      <c r="E177" s="28" t="s">
        <v>360</v>
      </c>
      <c r="F177" s="28" t="s">
        <v>1657</v>
      </c>
      <c r="G177" s="82">
        <f>COUNTIF($E$2:E177,E177)</f>
        <v>7</v>
      </c>
      <c r="H177" s="82">
        <f t="shared" si="7"/>
        <v>33</v>
      </c>
      <c r="I177" s="82">
        <v>176</v>
      </c>
    </row>
    <row r="178" spans="2:9">
      <c r="B178" s="84" t="str">
        <f t="shared" si="6"/>
        <v>Ambisousa34</v>
      </c>
      <c r="C178" s="28" t="s">
        <v>93</v>
      </c>
      <c r="D178" s="28" t="str">
        <f>CONCATENATE(E178,COUNTIF($E$2:E178,E178))</f>
        <v>Lousada8</v>
      </c>
      <c r="E178" s="28" t="s">
        <v>360</v>
      </c>
      <c r="F178" s="28" t="s">
        <v>1669</v>
      </c>
      <c r="G178" s="82">
        <f>COUNTIF($E$2:E178,E178)</f>
        <v>8</v>
      </c>
      <c r="H178" s="82">
        <f t="shared" si="7"/>
        <v>34</v>
      </c>
      <c r="I178" s="82">
        <v>177</v>
      </c>
    </row>
    <row r="179" spans="2:9">
      <c r="B179" s="84" t="str">
        <f t="shared" si="6"/>
        <v>Ambisousa35</v>
      </c>
      <c r="C179" s="28" t="s">
        <v>93</v>
      </c>
      <c r="D179" s="28" t="str">
        <f>CONCATENATE(E179,COUNTIF($E$2:E179,E179))</f>
        <v>Lousada9</v>
      </c>
      <c r="E179" s="28" t="s">
        <v>360</v>
      </c>
      <c r="F179" s="28" t="s">
        <v>1741</v>
      </c>
      <c r="G179" s="82">
        <f>COUNTIF($E$2:E179,E179)</f>
        <v>9</v>
      </c>
      <c r="H179" s="82">
        <f t="shared" si="7"/>
        <v>35</v>
      </c>
      <c r="I179" s="82">
        <v>178</v>
      </c>
    </row>
    <row r="180" spans="2:9">
      <c r="B180" s="84" t="str">
        <f t="shared" si="6"/>
        <v>Ambisousa36</v>
      </c>
      <c r="C180" s="28" t="s">
        <v>93</v>
      </c>
      <c r="D180" s="28" t="str">
        <f>CONCATENATE(E180,COUNTIF($E$2:E180,E180))</f>
        <v>Lousada10</v>
      </c>
      <c r="E180" s="28" t="s">
        <v>360</v>
      </c>
      <c r="F180" s="28" t="s">
        <v>1864</v>
      </c>
      <c r="G180" s="82">
        <f>COUNTIF($E$2:E180,E180)</f>
        <v>10</v>
      </c>
      <c r="H180" s="82">
        <f t="shared" si="7"/>
        <v>36</v>
      </c>
      <c r="I180" s="82">
        <v>179</v>
      </c>
    </row>
    <row r="181" spans="2:9">
      <c r="B181" s="84" t="str">
        <f t="shared" si="6"/>
        <v>Ambisousa37</v>
      </c>
      <c r="C181" s="28" t="s">
        <v>93</v>
      </c>
      <c r="D181" s="28" t="str">
        <f>CONCATENATE(E181,COUNTIF($E$2:E181,E181))</f>
        <v>Lousada11</v>
      </c>
      <c r="E181" s="28" t="s">
        <v>360</v>
      </c>
      <c r="F181" s="28" t="s">
        <v>1865</v>
      </c>
      <c r="G181" s="82">
        <f>COUNTIF($E$2:E181,E181)</f>
        <v>11</v>
      </c>
      <c r="H181" s="82">
        <f t="shared" si="7"/>
        <v>37</v>
      </c>
      <c r="I181" s="82">
        <v>180</v>
      </c>
    </row>
    <row r="182" spans="2:9">
      <c r="B182" s="84" t="str">
        <f t="shared" si="6"/>
        <v>Ambisousa38</v>
      </c>
      <c r="C182" s="28" t="s">
        <v>93</v>
      </c>
      <c r="D182" s="28" t="str">
        <f>CONCATENATE(E182,COUNTIF($E$2:E182,E182))</f>
        <v>Lousada12</v>
      </c>
      <c r="E182" s="28" t="s">
        <v>360</v>
      </c>
      <c r="F182" s="28" t="s">
        <v>2616</v>
      </c>
      <c r="G182" s="82">
        <f>COUNTIF($E$2:E182,E182)</f>
        <v>12</v>
      </c>
      <c r="H182" s="82">
        <f t="shared" si="7"/>
        <v>38</v>
      </c>
      <c r="I182" s="82">
        <v>181</v>
      </c>
    </row>
    <row r="183" spans="2:9">
      <c r="B183" s="84" t="str">
        <f t="shared" si="6"/>
        <v>Ambisousa39</v>
      </c>
      <c r="C183" s="28" t="s">
        <v>93</v>
      </c>
      <c r="D183" s="28" t="str">
        <f>CONCATENATE(E183,COUNTIF($E$2:E183,E183))</f>
        <v>Lousada13</v>
      </c>
      <c r="E183" s="28" t="s">
        <v>360</v>
      </c>
      <c r="F183" s="28" t="s">
        <v>2645</v>
      </c>
      <c r="G183" s="82">
        <f>COUNTIF($E$2:E183,E183)</f>
        <v>13</v>
      </c>
      <c r="H183" s="82">
        <f t="shared" si="7"/>
        <v>39</v>
      </c>
      <c r="I183" s="82">
        <v>182</v>
      </c>
    </row>
    <row r="184" spans="2:9">
      <c r="B184" s="84" t="str">
        <f t="shared" si="6"/>
        <v>Ambisousa40</v>
      </c>
      <c r="C184" s="28" t="s">
        <v>93</v>
      </c>
      <c r="D184" s="28" t="str">
        <f>CONCATENATE(E184,COUNTIF($E$2:E184,E184))</f>
        <v>Lousada14</v>
      </c>
      <c r="E184" s="28" t="s">
        <v>360</v>
      </c>
      <c r="F184" s="28" t="s">
        <v>2708</v>
      </c>
      <c r="G184" s="82">
        <f>COUNTIF($E$2:E184,E184)</f>
        <v>14</v>
      </c>
      <c r="H184" s="82">
        <f t="shared" si="7"/>
        <v>40</v>
      </c>
      <c r="I184" s="82">
        <v>183</v>
      </c>
    </row>
    <row r="185" spans="2:9">
      <c r="B185" s="84" t="str">
        <f t="shared" si="6"/>
        <v>Ambisousa41</v>
      </c>
      <c r="C185" s="28" t="s">
        <v>93</v>
      </c>
      <c r="D185" s="28" t="str">
        <f>CONCATENATE(E185,COUNTIF($E$2:E185,E185))</f>
        <v>Lousada15</v>
      </c>
      <c r="E185" s="28" t="s">
        <v>360</v>
      </c>
      <c r="F185" s="28" t="s">
        <v>2958</v>
      </c>
      <c r="G185" s="82">
        <f>COUNTIF($E$2:E185,E185)</f>
        <v>15</v>
      </c>
      <c r="H185" s="82">
        <f t="shared" si="7"/>
        <v>41</v>
      </c>
      <c r="I185" s="82">
        <v>184</v>
      </c>
    </row>
    <row r="186" spans="2:9">
      <c r="B186" s="84" t="str">
        <f t="shared" si="6"/>
        <v>Ambisousa42</v>
      </c>
      <c r="C186" s="28" t="s">
        <v>93</v>
      </c>
      <c r="D186" s="28" t="str">
        <f>CONCATENATE(E186,COUNTIF($E$2:E186,E186))</f>
        <v>Paços de Ferreira1</v>
      </c>
      <c r="E186" s="28" t="s">
        <v>463</v>
      </c>
      <c r="F186" s="28" t="s">
        <v>1027</v>
      </c>
      <c r="G186" s="82">
        <f>COUNTIF($E$2:E186,E186)</f>
        <v>1</v>
      </c>
      <c r="H186" s="82">
        <f t="shared" si="7"/>
        <v>42</v>
      </c>
      <c r="I186" s="82">
        <v>185</v>
      </c>
    </row>
    <row r="187" spans="2:9">
      <c r="B187" s="84" t="str">
        <f t="shared" si="6"/>
        <v>Ambisousa43</v>
      </c>
      <c r="C187" s="28" t="s">
        <v>93</v>
      </c>
      <c r="D187" s="28" t="str">
        <f>CONCATENATE(E187,COUNTIF($E$2:E187,E187))</f>
        <v>Paços de Ferreira2</v>
      </c>
      <c r="E187" s="28" t="s">
        <v>463</v>
      </c>
      <c r="F187" s="28" t="s">
        <v>1239</v>
      </c>
      <c r="G187" s="82">
        <f>COUNTIF($E$2:E187,E187)</f>
        <v>2</v>
      </c>
      <c r="H187" s="82">
        <f t="shared" si="7"/>
        <v>43</v>
      </c>
      <c r="I187" s="82">
        <v>186</v>
      </c>
    </row>
    <row r="188" spans="2:9">
      <c r="B188" s="84" t="str">
        <f t="shared" si="6"/>
        <v>Ambisousa44</v>
      </c>
      <c r="C188" s="28" t="s">
        <v>93</v>
      </c>
      <c r="D188" s="28" t="str">
        <f>CONCATENATE(E188,COUNTIF($E$2:E188,E188))</f>
        <v>Paços de Ferreira3</v>
      </c>
      <c r="E188" s="28" t="s">
        <v>463</v>
      </c>
      <c r="F188" s="28" t="s">
        <v>1329</v>
      </c>
      <c r="G188" s="82">
        <f>COUNTIF($E$2:E188,E188)</f>
        <v>3</v>
      </c>
      <c r="H188" s="82">
        <f t="shared" si="7"/>
        <v>44</v>
      </c>
      <c r="I188" s="82">
        <v>187</v>
      </c>
    </row>
    <row r="189" spans="2:9">
      <c r="B189" s="84" t="str">
        <f t="shared" si="6"/>
        <v>Ambisousa45</v>
      </c>
      <c r="C189" s="28" t="s">
        <v>93</v>
      </c>
      <c r="D189" s="28" t="str">
        <f>CONCATENATE(E189,COUNTIF($E$2:E189,E189))</f>
        <v>Paços de Ferreira4</v>
      </c>
      <c r="E189" s="28" t="s">
        <v>463</v>
      </c>
      <c r="F189" s="28" t="s">
        <v>1353</v>
      </c>
      <c r="G189" s="82">
        <f>COUNTIF($E$2:E189,E189)</f>
        <v>4</v>
      </c>
      <c r="H189" s="82">
        <f t="shared" si="7"/>
        <v>45</v>
      </c>
      <c r="I189" s="82">
        <v>188</v>
      </c>
    </row>
    <row r="190" spans="2:9">
      <c r="B190" s="84" t="str">
        <f t="shared" si="6"/>
        <v>Ambisousa46</v>
      </c>
      <c r="C190" s="28" t="s">
        <v>93</v>
      </c>
      <c r="D190" s="28" t="str">
        <f>CONCATENATE(E190,COUNTIF($E$2:E190,E190))</f>
        <v>Paços de Ferreira5</v>
      </c>
      <c r="E190" s="28" t="s">
        <v>463</v>
      </c>
      <c r="F190" s="28" t="s">
        <v>1402</v>
      </c>
      <c r="G190" s="82">
        <f>COUNTIF($E$2:E190,E190)</f>
        <v>5</v>
      </c>
      <c r="H190" s="82">
        <f t="shared" si="7"/>
        <v>46</v>
      </c>
      <c r="I190" s="82">
        <v>189</v>
      </c>
    </row>
    <row r="191" spans="2:9">
      <c r="B191" s="84" t="str">
        <f t="shared" si="6"/>
        <v>Ambisousa47</v>
      </c>
      <c r="C191" s="28" t="s">
        <v>93</v>
      </c>
      <c r="D191" s="28" t="str">
        <f>CONCATENATE(E191,COUNTIF($E$2:E191,E191))</f>
        <v>Paços de Ferreira6</v>
      </c>
      <c r="E191" s="28" t="s">
        <v>463</v>
      </c>
      <c r="F191" s="28" t="s">
        <v>1403</v>
      </c>
      <c r="G191" s="82">
        <f>COUNTIF($E$2:E191,E191)</f>
        <v>6</v>
      </c>
      <c r="H191" s="82">
        <f t="shared" si="7"/>
        <v>47</v>
      </c>
      <c r="I191" s="82">
        <v>190</v>
      </c>
    </row>
    <row r="192" spans="2:9">
      <c r="B192" s="84" t="str">
        <f t="shared" si="6"/>
        <v>Ambisousa48</v>
      </c>
      <c r="C192" s="28" t="s">
        <v>93</v>
      </c>
      <c r="D192" s="28" t="str">
        <f>CONCATENATE(E192,COUNTIF($E$2:E192,E192))</f>
        <v>Paços de Ferreira7</v>
      </c>
      <c r="E192" s="28" t="s">
        <v>463</v>
      </c>
      <c r="F192" s="28" t="s">
        <v>1746</v>
      </c>
      <c r="G192" s="82">
        <f>COUNTIF($E$2:E192,E192)</f>
        <v>7</v>
      </c>
      <c r="H192" s="82">
        <f t="shared" si="7"/>
        <v>48</v>
      </c>
      <c r="I192" s="82">
        <v>191</v>
      </c>
    </row>
    <row r="193" spans="2:9">
      <c r="B193" s="84" t="str">
        <f t="shared" si="6"/>
        <v>Ambisousa49</v>
      </c>
      <c r="C193" s="28" t="s">
        <v>93</v>
      </c>
      <c r="D193" s="28" t="str">
        <f>CONCATENATE(E193,COUNTIF($E$2:E193,E193))</f>
        <v>Paços de Ferreira8</v>
      </c>
      <c r="E193" s="28" t="s">
        <v>463</v>
      </c>
      <c r="F193" s="28" t="s">
        <v>463</v>
      </c>
      <c r="G193" s="82">
        <f>COUNTIF($E$2:E193,E193)</f>
        <v>8</v>
      </c>
      <c r="H193" s="82">
        <f t="shared" si="7"/>
        <v>49</v>
      </c>
      <c r="I193" s="82">
        <v>192</v>
      </c>
    </row>
    <row r="194" spans="2:9">
      <c r="B194" s="84" t="str">
        <f t="shared" si="6"/>
        <v>Ambisousa50</v>
      </c>
      <c r="C194" s="28" t="s">
        <v>93</v>
      </c>
      <c r="D194" s="28" t="str">
        <f>CONCATENATE(E194,COUNTIF($E$2:E194,E194))</f>
        <v>Paços de Ferreira9</v>
      </c>
      <c r="E194" s="28" t="s">
        <v>463</v>
      </c>
      <c r="F194" s="28" t="s">
        <v>2021</v>
      </c>
      <c r="G194" s="82">
        <f>COUNTIF($E$2:E194,E194)</f>
        <v>9</v>
      </c>
      <c r="H194" s="82">
        <f t="shared" si="7"/>
        <v>50</v>
      </c>
      <c r="I194" s="82">
        <v>193</v>
      </c>
    </row>
    <row r="195" spans="2:9">
      <c r="B195" s="84" t="str">
        <f t="shared" ref="B195:B258" si="8">CONCATENATE(C195,H195)</f>
        <v>Ambisousa51</v>
      </c>
      <c r="C195" s="28" t="s">
        <v>93</v>
      </c>
      <c r="D195" s="28" t="str">
        <f>CONCATENATE(E195,COUNTIF($E$2:E195,E195))</f>
        <v>Paços de Ferreira10</v>
      </c>
      <c r="E195" s="28" t="s">
        <v>463</v>
      </c>
      <c r="F195" s="28" t="s">
        <v>2168</v>
      </c>
      <c r="G195" s="82">
        <f>COUNTIF($E$2:E195,E195)</f>
        <v>10</v>
      </c>
      <c r="H195" s="82">
        <f t="shared" si="7"/>
        <v>51</v>
      </c>
      <c r="I195" s="82">
        <v>194</v>
      </c>
    </row>
    <row r="196" spans="2:9">
      <c r="B196" s="84" t="str">
        <f t="shared" si="8"/>
        <v>Ambisousa52</v>
      </c>
      <c r="C196" s="28" t="s">
        <v>93</v>
      </c>
      <c r="D196" s="28" t="str">
        <f>CONCATENATE(E196,COUNTIF($E$2:E196,E196))</f>
        <v>Paços de Ferreira11</v>
      </c>
      <c r="E196" s="28" t="s">
        <v>463</v>
      </c>
      <c r="F196" s="28" t="s">
        <v>2328</v>
      </c>
      <c r="G196" s="82">
        <f>COUNTIF($E$2:E196,E196)</f>
        <v>11</v>
      </c>
      <c r="H196" s="82">
        <f t="shared" si="7"/>
        <v>52</v>
      </c>
      <c r="I196" s="82">
        <v>195</v>
      </c>
    </row>
    <row r="197" spans="2:9">
      <c r="B197" s="84" t="str">
        <f t="shared" si="8"/>
        <v>Ambisousa53</v>
      </c>
      <c r="C197" s="28" t="s">
        <v>93</v>
      </c>
      <c r="D197" s="28" t="str">
        <f>CONCATENATE(E197,COUNTIF($E$2:E197,E197))</f>
        <v>Paços de Ferreira12</v>
      </c>
      <c r="E197" s="28" t="s">
        <v>463</v>
      </c>
      <c r="F197" s="28" t="s">
        <v>2589</v>
      </c>
      <c r="G197" s="82">
        <f>COUNTIF($E$2:E197,E197)</f>
        <v>12</v>
      </c>
      <c r="H197" s="82">
        <f t="shared" si="7"/>
        <v>53</v>
      </c>
      <c r="I197" s="82">
        <v>196</v>
      </c>
    </row>
    <row r="198" spans="2:9">
      <c r="B198" s="84" t="str">
        <f t="shared" si="8"/>
        <v>Ambisousa54</v>
      </c>
      <c r="C198" s="28" t="s">
        <v>93</v>
      </c>
      <c r="D198" s="28" t="str">
        <f>CONCATENATE(E198,COUNTIF($E$2:E198,E198))</f>
        <v>Paredes1</v>
      </c>
      <c r="E198" s="28" t="s">
        <v>469</v>
      </c>
      <c r="F198" s="28" t="s">
        <v>223</v>
      </c>
      <c r="G198" s="82">
        <f>COUNTIF($E$2:E198,E198)</f>
        <v>1</v>
      </c>
      <c r="H198" s="82">
        <f t="shared" si="7"/>
        <v>54</v>
      </c>
      <c r="I198" s="82">
        <v>197</v>
      </c>
    </row>
    <row r="199" spans="2:9">
      <c r="B199" s="84" t="str">
        <f t="shared" si="8"/>
        <v>Ambisousa55</v>
      </c>
      <c r="C199" s="28" t="s">
        <v>93</v>
      </c>
      <c r="D199" s="28" t="str">
        <f>CONCATENATE(E199,COUNTIF($E$2:E199,E199))</f>
        <v>Paredes2</v>
      </c>
      <c r="E199" s="28" t="s">
        <v>469</v>
      </c>
      <c r="F199" s="28" t="s">
        <v>696</v>
      </c>
      <c r="G199" s="82">
        <f>COUNTIF($E$2:E199,E199)</f>
        <v>2</v>
      </c>
      <c r="H199" s="82">
        <f t="shared" si="7"/>
        <v>55</v>
      </c>
      <c r="I199" s="82">
        <v>198</v>
      </c>
    </row>
    <row r="200" spans="2:9">
      <c r="B200" s="84" t="str">
        <f t="shared" si="8"/>
        <v>Ambisousa56</v>
      </c>
      <c r="C200" s="28" t="s">
        <v>93</v>
      </c>
      <c r="D200" s="28" t="str">
        <f>CONCATENATE(E200,COUNTIF($E$2:E200,E200))</f>
        <v>Paredes3</v>
      </c>
      <c r="E200" s="28" t="s">
        <v>469</v>
      </c>
      <c r="F200" s="28" t="s">
        <v>754</v>
      </c>
      <c r="G200" s="82">
        <f>COUNTIF($E$2:E200,E200)</f>
        <v>3</v>
      </c>
      <c r="H200" s="82">
        <f t="shared" si="7"/>
        <v>56</v>
      </c>
      <c r="I200" s="82">
        <v>199</v>
      </c>
    </row>
    <row r="201" spans="2:9">
      <c r="B201" s="84" t="str">
        <f t="shared" si="8"/>
        <v>Ambisousa57</v>
      </c>
      <c r="C201" s="28" t="s">
        <v>93</v>
      </c>
      <c r="D201" s="28" t="str">
        <f>CONCATENATE(E201,COUNTIF($E$2:E201,E201))</f>
        <v>Paredes4</v>
      </c>
      <c r="E201" s="28" t="s">
        <v>469</v>
      </c>
      <c r="F201" s="28" t="s">
        <v>792</v>
      </c>
      <c r="G201" s="82">
        <f>COUNTIF($E$2:E201,E201)</f>
        <v>4</v>
      </c>
      <c r="H201" s="82">
        <f t="shared" si="7"/>
        <v>57</v>
      </c>
      <c r="I201" s="82">
        <v>200</v>
      </c>
    </row>
    <row r="202" spans="2:9">
      <c r="B202" s="84" t="str">
        <f t="shared" si="8"/>
        <v>Ambisousa58</v>
      </c>
      <c r="C202" s="28" t="s">
        <v>93</v>
      </c>
      <c r="D202" s="28" t="str">
        <f>CONCATENATE(E202,COUNTIF($E$2:E202,E202))</f>
        <v>Paredes5</v>
      </c>
      <c r="E202" s="28" t="s">
        <v>469</v>
      </c>
      <c r="F202" s="28" t="s">
        <v>1104</v>
      </c>
      <c r="G202" s="82">
        <f>COUNTIF($E$2:E202,E202)</f>
        <v>5</v>
      </c>
      <c r="H202" s="82">
        <f t="shared" si="7"/>
        <v>58</v>
      </c>
      <c r="I202" s="82">
        <v>201</v>
      </c>
    </row>
    <row r="203" spans="2:9">
      <c r="B203" s="84" t="str">
        <f t="shared" si="8"/>
        <v>Ambisousa59</v>
      </c>
      <c r="C203" s="28" t="s">
        <v>93</v>
      </c>
      <c r="D203" s="28" t="str">
        <f>CONCATENATE(E203,COUNTIF($E$2:E203,E203))</f>
        <v>Paredes6</v>
      </c>
      <c r="E203" s="28" t="s">
        <v>469</v>
      </c>
      <c r="F203" s="28" t="s">
        <v>1198</v>
      </c>
      <c r="G203" s="82">
        <f>COUNTIF($E$2:E203,E203)</f>
        <v>6</v>
      </c>
      <c r="H203" s="82">
        <f t="shared" si="7"/>
        <v>59</v>
      </c>
      <c r="I203" s="82">
        <v>202</v>
      </c>
    </row>
    <row r="204" spans="2:9">
      <c r="B204" s="84" t="str">
        <f t="shared" si="8"/>
        <v>Ambisousa60</v>
      </c>
      <c r="C204" s="28" t="s">
        <v>93</v>
      </c>
      <c r="D204" s="28" t="str">
        <f>CONCATENATE(E204,COUNTIF($E$2:E204,E204))</f>
        <v>Paredes7</v>
      </c>
      <c r="E204" s="28" t="s">
        <v>469</v>
      </c>
      <c r="F204" s="28" t="s">
        <v>3050</v>
      </c>
      <c r="G204" s="82">
        <f>COUNTIF($E$2:E204,E204)</f>
        <v>7</v>
      </c>
      <c r="H204" s="82">
        <f t="shared" si="7"/>
        <v>60</v>
      </c>
      <c r="I204" s="82">
        <v>203</v>
      </c>
    </row>
    <row r="205" spans="2:9">
      <c r="B205" s="84" t="str">
        <f t="shared" si="8"/>
        <v>Ambisousa61</v>
      </c>
      <c r="C205" s="28" t="s">
        <v>93</v>
      </c>
      <c r="D205" s="28" t="str">
        <f>CONCATENATE(E205,COUNTIF($E$2:E205,E205))</f>
        <v>Paredes8</v>
      </c>
      <c r="E205" s="28" t="s">
        <v>469</v>
      </c>
      <c r="F205" s="28" t="s">
        <v>1451</v>
      </c>
      <c r="G205" s="82">
        <f>COUNTIF($E$2:E205,E205)</f>
        <v>8</v>
      </c>
      <c r="H205" s="82">
        <f t="shared" si="7"/>
        <v>61</v>
      </c>
      <c r="I205" s="82">
        <v>204</v>
      </c>
    </row>
    <row r="206" spans="2:9">
      <c r="B206" s="84" t="str">
        <f t="shared" si="8"/>
        <v>Ambisousa62</v>
      </c>
      <c r="C206" s="28" t="s">
        <v>93</v>
      </c>
      <c r="D206" s="28" t="str">
        <f>CONCATENATE(E206,COUNTIF($E$2:E206,E206))</f>
        <v>Paredes9</v>
      </c>
      <c r="E206" s="28" t="s">
        <v>469</v>
      </c>
      <c r="F206" s="28" t="s">
        <v>1634</v>
      </c>
      <c r="G206" s="82">
        <f>COUNTIF($E$2:E206,E206)</f>
        <v>9</v>
      </c>
      <c r="H206" s="82">
        <f t="shared" si="7"/>
        <v>62</v>
      </c>
      <c r="I206" s="82">
        <v>205</v>
      </c>
    </row>
    <row r="207" spans="2:9">
      <c r="B207" s="84" t="str">
        <f t="shared" si="8"/>
        <v>Ambisousa63</v>
      </c>
      <c r="C207" s="28" t="s">
        <v>93</v>
      </c>
      <c r="D207" s="28" t="str">
        <f>CONCATENATE(E207,COUNTIF($E$2:E207,E207))</f>
        <v>Paredes10</v>
      </c>
      <c r="E207" s="28" t="s">
        <v>469</v>
      </c>
      <c r="F207" s="28" t="s">
        <v>1641</v>
      </c>
      <c r="G207" s="82">
        <f>COUNTIF($E$2:E207,E207)</f>
        <v>10</v>
      </c>
      <c r="H207" s="82">
        <f t="shared" si="7"/>
        <v>63</v>
      </c>
      <c r="I207" s="82">
        <v>206</v>
      </c>
    </row>
    <row r="208" spans="2:9">
      <c r="B208" s="84" t="str">
        <f t="shared" si="8"/>
        <v>Ambisousa64</v>
      </c>
      <c r="C208" s="28" t="s">
        <v>93</v>
      </c>
      <c r="D208" s="28" t="str">
        <f>CONCATENATE(E208,COUNTIF($E$2:E208,E208))</f>
        <v>Paredes11</v>
      </c>
      <c r="E208" s="28" t="s">
        <v>469</v>
      </c>
      <c r="F208" s="28" t="s">
        <v>1972</v>
      </c>
      <c r="G208" s="82">
        <f>COUNTIF($E$2:E208,E208)</f>
        <v>11</v>
      </c>
      <c r="H208" s="82">
        <f t="shared" si="7"/>
        <v>64</v>
      </c>
      <c r="I208" s="82">
        <v>207</v>
      </c>
    </row>
    <row r="209" spans="2:9">
      <c r="B209" s="84" t="str">
        <f t="shared" si="8"/>
        <v>Ambisousa65</v>
      </c>
      <c r="C209" s="28" t="s">
        <v>93</v>
      </c>
      <c r="D209" s="28" t="str">
        <f>CONCATENATE(E209,COUNTIF($E$2:E209,E209))</f>
        <v>Paredes12</v>
      </c>
      <c r="E209" s="28" t="s">
        <v>469</v>
      </c>
      <c r="F209" s="28" t="s">
        <v>469</v>
      </c>
      <c r="G209" s="82">
        <f>COUNTIF($E$2:E209,E209)</f>
        <v>12</v>
      </c>
      <c r="H209" s="82">
        <f t="shared" si="7"/>
        <v>65</v>
      </c>
      <c r="I209" s="82">
        <v>208</v>
      </c>
    </row>
    <row r="210" spans="2:9">
      <c r="B210" s="84" t="str">
        <f t="shared" si="8"/>
        <v>Ambisousa66</v>
      </c>
      <c r="C210" s="28" t="s">
        <v>93</v>
      </c>
      <c r="D210" s="28" t="str">
        <f>CONCATENATE(E210,COUNTIF($E$2:E210,E210))</f>
        <v>Paredes13</v>
      </c>
      <c r="E210" s="28" t="s">
        <v>469</v>
      </c>
      <c r="F210" s="28" t="s">
        <v>2192</v>
      </c>
      <c r="G210" s="82">
        <f>COUNTIF($E$2:E210,E210)</f>
        <v>13</v>
      </c>
      <c r="H210" s="82">
        <f t="shared" ref="H210:H243" si="9">ROW(A66)</f>
        <v>66</v>
      </c>
      <c r="I210" s="82">
        <v>209</v>
      </c>
    </row>
    <row r="211" spans="2:9">
      <c r="B211" s="84" t="str">
        <f t="shared" si="8"/>
        <v>Ambisousa67</v>
      </c>
      <c r="C211" s="28" t="s">
        <v>93</v>
      </c>
      <c r="D211" s="28" t="str">
        <f>CONCATENATE(E211,COUNTIF($E$2:E211,E211))</f>
        <v>Paredes14</v>
      </c>
      <c r="E211" s="28" t="s">
        <v>469</v>
      </c>
      <c r="F211" s="28" t="s">
        <v>2195</v>
      </c>
      <c r="G211" s="82">
        <f>COUNTIF($E$2:E211,E211)</f>
        <v>14</v>
      </c>
      <c r="H211" s="82">
        <f t="shared" si="9"/>
        <v>67</v>
      </c>
      <c r="I211" s="82">
        <v>210</v>
      </c>
    </row>
    <row r="212" spans="2:9">
      <c r="B212" s="84" t="str">
        <f t="shared" si="8"/>
        <v>Ambisousa68</v>
      </c>
      <c r="C212" s="28" t="s">
        <v>93</v>
      </c>
      <c r="D212" s="28" t="str">
        <f>CONCATENATE(E212,COUNTIF($E$2:E212,E212))</f>
        <v>Paredes15</v>
      </c>
      <c r="E212" s="28" t="s">
        <v>469</v>
      </c>
      <c r="F212" s="28" t="s">
        <v>2631</v>
      </c>
      <c r="G212" s="82">
        <f>COUNTIF($E$2:E212,E212)</f>
        <v>15</v>
      </c>
      <c r="H212" s="82">
        <f t="shared" si="9"/>
        <v>68</v>
      </c>
      <c r="I212" s="82">
        <v>211</v>
      </c>
    </row>
    <row r="213" spans="2:9">
      <c r="B213" s="84" t="str">
        <f t="shared" si="8"/>
        <v>Ambisousa69</v>
      </c>
      <c r="C213" s="28" t="s">
        <v>93</v>
      </c>
      <c r="D213" s="28" t="str">
        <f>CONCATENATE(E213,COUNTIF($E$2:E213,E213))</f>
        <v>Paredes16</v>
      </c>
      <c r="E213" s="28" t="s">
        <v>469</v>
      </c>
      <c r="F213" s="28" t="s">
        <v>2636</v>
      </c>
      <c r="G213" s="82">
        <f>COUNTIF($E$2:E213,E213)</f>
        <v>16</v>
      </c>
      <c r="H213" s="82">
        <f t="shared" si="9"/>
        <v>69</v>
      </c>
      <c r="I213" s="82">
        <v>212</v>
      </c>
    </row>
    <row r="214" spans="2:9">
      <c r="B214" s="84" t="str">
        <f t="shared" si="8"/>
        <v>Ambisousa70</v>
      </c>
      <c r="C214" s="28" t="s">
        <v>93</v>
      </c>
      <c r="D214" s="28" t="str">
        <f>CONCATENATE(E214,COUNTIF($E$2:E214,E214))</f>
        <v>Paredes17</v>
      </c>
      <c r="E214" s="28" t="s">
        <v>469</v>
      </c>
      <c r="F214" s="28" t="s">
        <v>2836</v>
      </c>
      <c r="G214" s="82">
        <f>COUNTIF($E$2:E214,E214)</f>
        <v>17</v>
      </c>
      <c r="H214" s="82">
        <f t="shared" si="9"/>
        <v>70</v>
      </c>
      <c r="I214" s="82">
        <v>213</v>
      </c>
    </row>
    <row r="215" spans="2:9">
      <c r="B215" s="84" t="str">
        <f t="shared" si="8"/>
        <v>Ambisousa71</v>
      </c>
      <c r="C215" s="28" t="s">
        <v>93</v>
      </c>
      <c r="D215" s="28" t="str">
        <f>CONCATENATE(E215,COUNTIF($E$2:E215,E215))</f>
        <v>Paredes18</v>
      </c>
      <c r="E215" s="28" t="s">
        <v>469</v>
      </c>
      <c r="F215" s="28" t="s">
        <v>2981</v>
      </c>
      <c r="G215" s="82">
        <f>COUNTIF($E$2:E215,E215)</f>
        <v>18</v>
      </c>
      <c r="H215" s="82">
        <f t="shared" si="9"/>
        <v>71</v>
      </c>
      <c r="I215" s="82">
        <v>214</v>
      </c>
    </row>
    <row r="216" spans="2:9">
      <c r="B216" s="84" t="str">
        <f t="shared" si="8"/>
        <v>Ambisousa72</v>
      </c>
      <c r="C216" s="28" t="s">
        <v>93</v>
      </c>
      <c r="D216" s="28" t="str">
        <f>CONCATENATE(E216,COUNTIF($E$2:E216,E216))</f>
        <v>Penafiel1</v>
      </c>
      <c r="E216" s="28" t="s">
        <v>477</v>
      </c>
      <c r="F216" s="28" t="s">
        <v>134</v>
      </c>
      <c r="G216" s="82">
        <f>COUNTIF($E$2:E216,E216)</f>
        <v>1</v>
      </c>
      <c r="H216" s="82">
        <f t="shared" si="9"/>
        <v>72</v>
      </c>
      <c r="I216" s="82">
        <v>215</v>
      </c>
    </row>
    <row r="217" spans="2:9">
      <c r="B217" s="84" t="str">
        <f t="shared" si="8"/>
        <v>Ambisousa73</v>
      </c>
      <c r="C217" s="28" t="s">
        <v>93</v>
      </c>
      <c r="D217" s="28" t="str">
        <f>CONCATENATE(E217,COUNTIF($E$2:E217,E217))</f>
        <v>Penafiel2</v>
      </c>
      <c r="E217" s="28" t="s">
        <v>477</v>
      </c>
      <c r="F217" s="28" t="s">
        <v>831</v>
      </c>
      <c r="G217" s="82">
        <f>COUNTIF($E$2:E217,E217)</f>
        <v>2</v>
      </c>
      <c r="H217" s="82">
        <f t="shared" si="9"/>
        <v>73</v>
      </c>
      <c r="I217" s="82">
        <v>216</v>
      </c>
    </row>
    <row r="218" spans="2:9">
      <c r="B218" s="84" t="str">
        <f t="shared" si="8"/>
        <v>Ambisousa74</v>
      </c>
      <c r="C218" s="28" t="s">
        <v>93</v>
      </c>
      <c r="D218" s="28" t="str">
        <f>CONCATENATE(E218,COUNTIF($E$2:E218,E218))</f>
        <v>Penafiel3</v>
      </c>
      <c r="E218" s="28" t="s">
        <v>477</v>
      </c>
      <c r="F218" s="28" t="s">
        <v>882</v>
      </c>
      <c r="G218" s="82">
        <f>COUNTIF($E$2:E218,E218)</f>
        <v>3</v>
      </c>
      <c r="H218" s="82">
        <f t="shared" si="9"/>
        <v>74</v>
      </c>
      <c r="I218" s="82">
        <v>217</v>
      </c>
    </row>
    <row r="219" spans="2:9">
      <c r="B219" s="84" t="str">
        <f t="shared" si="8"/>
        <v>Ambisousa75</v>
      </c>
      <c r="C219" s="28" t="s">
        <v>93</v>
      </c>
      <c r="D219" s="28" t="str">
        <f>CONCATENATE(E219,COUNTIF($E$2:E219,E219))</f>
        <v>Penafiel4</v>
      </c>
      <c r="E219" s="28" t="s">
        <v>477</v>
      </c>
      <c r="F219" s="28" t="s">
        <v>892</v>
      </c>
      <c r="G219" s="82">
        <f>COUNTIF($E$2:E219,E219)</f>
        <v>4</v>
      </c>
      <c r="H219" s="82">
        <f t="shared" si="9"/>
        <v>75</v>
      </c>
      <c r="I219" s="82">
        <v>218</v>
      </c>
    </row>
    <row r="220" spans="2:9">
      <c r="B220" s="84" t="str">
        <f t="shared" si="8"/>
        <v>Ambisousa76</v>
      </c>
      <c r="C220" s="28" t="s">
        <v>93</v>
      </c>
      <c r="D220" s="28" t="str">
        <f>CONCATENATE(E220,COUNTIF($E$2:E220,E220))</f>
        <v>Penafiel5</v>
      </c>
      <c r="E220" s="28" t="s">
        <v>477</v>
      </c>
      <c r="F220" s="28" t="s">
        <v>965</v>
      </c>
      <c r="G220" s="82">
        <f>COUNTIF($E$2:E220,E220)</f>
        <v>5</v>
      </c>
      <c r="H220" s="82">
        <f t="shared" si="9"/>
        <v>76</v>
      </c>
      <c r="I220" s="82">
        <v>219</v>
      </c>
    </row>
    <row r="221" spans="2:9">
      <c r="B221" s="84" t="str">
        <f t="shared" si="8"/>
        <v>Ambisousa77</v>
      </c>
      <c r="C221" s="28" t="s">
        <v>93</v>
      </c>
      <c r="D221" s="28" t="str">
        <f>CONCATENATE(E221,COUNTIF($E$2:E221,E221))</f>
        <v>Penafiel6</v>
      </c>
      <c r="E221" s="28" t="s">
        <v>477</v>
      </c>
      <c r="F221" s="28" t="s">
        <v>977</v>
      </c>
      <c r="G221" s="82">
        <f>COUNTIF($E$2:E221,E221)</f>
        <v>6</v>
      </c>
      <c r="H221" s="82">
        <f t="shared" si="9"/>
        <v>77</v>
      </c>
      <c r="I221" s="82">
        <v>220</v>
      </c>
    </row>
    <row r="222" spans="2:9">
      <c r="B222" s="84" t="str">
        <f t="shared" si="8"/>
        <v>Ambisousa78</v>
      </c>
      <c r="C222" s="28" t="s">
        <v>93</v>
      </c>
      <c r="D222" s="28" t="str">
        <f>CONCATENATE(E222,COUNTIF($E$2:E222,E222))</f>
        <v>Penafiel7</v>
      </c>
      <c r="E222" s="28" t="s">
        <v>477</v>
      </c>
      <c r="F222" s="28" t="s">
        <v>1062</v>
      </c>
      <c r="G222" s="82">
        <f>COUNTIF($E$2:E222,E222)</f>
        <v>7</v>
      </c>
      <c r="H222" s="82">
        <f t="shared" si="9"/>
        <v>78</v>
      </c>
      <c r="I222" s="82">
        <v>221</v>
      </c>
    </row>
    <row r="223" spans="2:9">
      <c r="B223" s="84" t="str">
        <f t="shared" si="8"/>
        <v>Ambisousa79</v>
      </c>
      <c r="C223" s="28" t="s">
        <v>93</v>
      </c>
      <c r="D223" s="28" t="str">
        <f>CONCATENATE(E223,COUNTIF($E$2:E223,E223))</f>
        <v>Penafiel8</v>
      </c>
      <c r="E223" s="28" t="s">
        <v>477</v>
      </c>
      <c r="F223" s="28" t="s">
        <v>1201</v>
      </c>
      <c r="G223" s="82">
        <f>COUNTIF($E$2:E223,E223)</f>
        <v>8</v>
      </c>
      <c r="H223" s="82">
        <f t="shared" si="9"/>
        <v>79</v>
      </c>
      <c r="I223" s="82">
        <v>222</v>
      </c>
    </row>
    <row r="224" spans="2:9">
      <c r="B224" s="84" t="str">
        <f t="shared" si="8"/>
        <v>Ambisousa80</v>
      </c>
      <c r="C224" s="28" t="s">
        <v>93</v>
      </c>
      <c r="D224" s="28" t="str">
        <f>CONCATENATE(E224,COUNTIF($E$2:E224,E224))</f>
        <v>Penafiel9</v>
      </c>
      <c r="E224" s="28" t="s">
        <v>477</v>
      </c>
      <c r="F224" s="28" t="s">
        <v>3051</v>
      </c>
      <c r="G224" s="82">
        <f>COUNTIF($E$2:E224,E224)</f>
        <v>9</v>
      </c>
      <c r="H224" s="82">
        <f t="shared" si="9"/>
        <v>80</v>
      </c>
      <c r="I224" s="82">
        <v>223</v>
      </c>
    </row>
    <row r="225" spans="2:9">
      <c r="B225" s="84" t="str">
        <f t="shared" si="8"/>
        <v>Ambisousa81</v>
      </c>
      <c r="C225" s="28" t="s">
        <v>93</v>
      </c>
      <c r="D225" s="28" t="str">
        <f>CONCATENATE(E225,COUNTIF($E$2:E225,E225))</f>
        <v>Penafiel10</v>
      </c>
      <c r="E225" s="28" t="s">
        <v>477</v>
      </c>
      <c r="F225" s="28" t="s">
        <v>1241</v>
      </c>
      <c r="G225" s="82">
        <f>COUNTIF($E$2:E225,E225)</f>
        <v>10</v>
      </c>
      <c r="H225" s="82">
        <f t="shared" si="9"/>
        <v>81</v>
      </c>
      <c r="I225" s="82">
        <v>224</v>
      </c>
    </row>
    <row r="226" spans="2:9">
      <c r="B226" s="84" t="str">
        <f t="shared" si="8"/>
        <v>Ambisousa82</v>
      </c>
      <c r="C226" s="28" t="s">
        <v>93</v>
      </c>
      <c r="D226" s="28" t="str">
        <f>CONCATENATE(E226,COUNTIF($E$2:E226,E226))</f>
        <v>Penafiel11</v>
      </c>
      <c r="E226" s="28" t="s">
        <v>477</v>
      </c>
      <c r="F226" s="28" t="s">
        <v>1367</v>
      </c>
      <c r="G226" s="82">
        <f>COUNTIF($E$2:E226,E226)</f>
        <v>11</v>
      </c>
      <c r="H226" s="82">
        <f t="shared" si="9"/>
        <v>82</v>
      </c>
      <c r="I226" s="82">
        <v>225</v>
      </c>
    </row>
    <row r="227" spans="2:9">
      <c r="B227" s="84" t="str">
        <f t="shared" si="8"/>
        <v>Ambisousa83</v>
      </c>
      <c r="C227" s="28" t="s">
        <v>93</v>
      </c>
      <c r="D227" s="28" t="str">
        <f>CONCATENATE(E227,COUNTIF($E$2:E227,E227))</f>
        <v>Penafiel12</v>
      </c>
      <c r="E227" s="28" t="s">
        <v>477</v>
      </c>
      <c r="F227" s="28" t="s">
        <v>1443</v>
      </c>
      <c r="G227" s="82">
        <f>COUNTIF($E$2:E227,E227)</f>
        <v>12</v>
      </c>
      <c r="H227" s="82">
        <f t="shared" si="9"/>
        <v>83</v>
      </c>
      <c r="I227" s="82">
        <v>226</v>
      </c>
    </row>
    <row r="228" spans="2:9">
      <c r="B228" s="84" t="str">
        <f t="shared" si="8"/>
        <v>Ambisousa84</v>
      </c>
      <c r="C228" s="28" t="s">
        <v>93</v>
      </c>
      <c r="D228" s="28" t="str">
        <f>CONCATENATE(E228,COUNTIF($E$2:E228,E228))</f>
        <v>Penafiel13</v>
      </c>
      <c r="E228" s="28" t="s">
        <v>477</v>
      </c>
      <c r="F228" s="28" t="s">
        <v>1524</v>
      </c>
      <c r="G228" s="82">
        <f>COUNTIF($E$2:E228,E228)</f>
        <v>13</v>
      </c>
      <c r="H228" s="82">
        <f t="shared" si="9"/>
        <v>84</v>
      </c>
      <c r="I228" s="82">
        <v>227</v>
      </c>
    </row>
    <row r="229" spans="2:9">
      <c r="B229" s="84" t="str">
        <f t="shared" si="8"/>
        <v>Ambisousa85</v>
      </c>
      <c r="C229" s="28" t="s">
        <v>93</v>
      </c>
      <c r="D229" s="28" t="str">
        <f>CONCATENATE(E229,COUNTIF($E$2:E229,E229))</f>
        <v>Penafiel14</v>
      </c>
      <c r="E229" s="28" t="s">
        <v>477</v>
      </c>
      <c r="F229" s="28" t="s">
        <v>1541</v>
      </c>
      <c r="G229" s="82">
        <f>COUNTIF($E$2:E229,E229)</f>
        <v>14</v>
      </c>
      <c r="H229" s="82">
        <f t="shared" si="9"/>
        <v>85</v>
      </c>
      <c r="I229" s="82">
        <v>228</v>
      </c>
    </row>
    <row r="230" spans="2:9">
      <c r="B230" s="84" t="str">
        <f t="shared" si="8"/>
        <v>Ambisousa86</v>
      </c>
      <c r="C230" s="28" t="s">
        <v>93</v>
      </c>
      <c r="D230" s="28" t="str">
        <f>CONCATENATE(E230,COUNTIF($E$2:E230,E230))</f>
        <v>Penafiel15</v>
      </c>
      <c r="E230" s="28" t="s">
        <v>477</v>
      </c>
      <c r="F230" s="28" t="s">
        <v>1564</v>
      </c>
      <c r="G230" s="82">
        <f>COUNTIF($E$2:E230,E230)</f>
        <v>15</v>
      </c>
      <c r="H230" s="82">
        <f t="shared" si="9"/>
        <v>86</v>
      </c>
      <c r="I230" s="82">
        <v>229</v>
      </c>
    </row>
    <row r="231" spans="2:9">
      <c r="B231" s="84" t="str">
        <f t="shared" si="8"/>
        <v>Ambisousa87</v>
      </c>
      <c r="C231" s="28" t="s">
        <v>93</v>
      </c>
      <c r="D231" s="28" t="str">
        <f>CONCATENATE(E231,COUNTIF($E$2:E231,E231))</f>
        <v>Penafiel16</v>
      </c>
      <c r="E231" s="28" t="s">
        <v>477</v>
      </c>
      <c r="F231" s="28" t="s">
        <v>1661</v>
      </c>
      <c r="G231" s="82">
        <f>COUNTIF($E$2:E231,E231)</f>
        <v>16</v>
      </c>
      <c r="H231" s="82">
        <f t="shared" si="9"/>
        <v>87</v>
      </c>
      <c r="I231" s="82">
        <v>230</v>
      </c>
    </row>
    <row r="232" spans="2:9">
      <c r="B232" s="84" t="str">
        <f t="shared" si="8"/>
        <v>Ambisousa88</v>
      </c>
      <c r="C232" s="28" t="s">
        <v>93</v>
      </c>
      <c r="D232" s="28" t="str">
        <f>CONCATENATE(E232,COUNTIF($E$2:E232,E232))</f>
        <v>Penafiel17</v>
      </c>
      <c r="E232" s="28" t="s">
        <v>477</v>
      </c>
      <c r="F232" s="28" t="s">
        <v>1901</v>
      </c>
      <c r="G232" s="82">
        <f>COUNTIF($E$2:E232,E232)</f>
        <v>17</v>
      </c>
      <c r="H232" s="82">
        <f t="shared" si="9"/>
        <v>88</v>
      </c>
      <c r="I232" s="82">
        <v>231</v>
      </c>
    </row>
    <row r="233" spans="2:9">
      <c r="B233" s="84" t="str">
        <f t="shared" si="8"/>
        <v>Ambisousa89</v>
      </c>
      <c r="C233" s="28" t="s">
        <v>93</v>
      </c>
      <c r="D233" s="28" t="str">
        <f>CONCATENATE(E233,COUNTIF($E$2:E233,E233))</f>
        <v>Penafiel18</v>
      </c>
      <c r="E233" s="28" t="s">
        <v>477</v>
      </c>
      <c r="F233" s="28" t="s">
        <v>1940</v>
      </c>
      <c r="G233" s="82">
        <f>COUNTIF($E$2:E233,E233)</f>
        <v>18</v>
      </c>
      <c r="H233" s="82">
        <f t="shared" si="9"/>
        <v>89</v>
      </c>
      <c r="I233" s="82">
        <v>232</v>
      </c>
    </row>
    <row r="234" spans="2:9">
      <c r="B234" s="84" t="str">
        <f t="shared" si="8"/>
        <v>Ambisousa90</v>
      </c>
      <c r="C234" s="28" t="s">
        <v>93</v>
      </c>
      <c r="D234" s="28" t="str">
        <f>CONCATENATE(E234,COUNTIF($E$2:E234,E234))</f>
        <v>Penafiel19</v>
      </c>
      <c r="E234" s="28" t="s">
        <v>477</v>
      </c>
      <c r="F234" s="28" t="s">
        <v>477</v>
      </c>
      <c r="G234" s="82">
        <f>COUNTIF($E$2:E234,E234)</f>
        <v>19</v>
      </c>
      <c r="H234" s="82">
        <f t="shared" si="9"/>
        <v>90</v>
      </c>
      <c r="I234" s="82">
        <v>233</v>
      </c>
    </row>
    <row r="235" spans="2:9">
      <c r="B235" s="84" t="str">
        <f t="shared" si="8"/>
        <v>Ambisousa91</v>
      </c>
      <c r="C235" s="28" t="s">
        <v>93</v>
      </c>
      <c r="D235" s="28" t="str">
        <f>CONCATENATE(E235,COUNTIF($E$2:E235,E235))</f>
        <v>Penafiel20</v>
      </c>
      <c r="E235" s="28" t="s">
        <v>477</v>
      </c>
      <c r="F235" s="28" t="s">
        <v>2049</v>
      </c>
      <c r="G235" s="82">
        <f>COUNTIF($E$2:E235,E235)</f>
        <v>20</v>
      </c>
      <c r="H235" s="82">
        <f t="shared" si="9"/>
        <v>91</v>
      </c>
      <c r="I235" s="82">
        <v>234</v>
      </c>
    </row>
    <row r="236" spans="2:9">
      <c r="B236" s="84" t="str">
        <f t="shared" si="8"/>
        <v>Ambisousa92</v>
      </c>
      <c r="C236" s="28" t="s">
        <v>93</v>
      </c>
      <c r="D236" s="28" t="str">
        <f>CONCATENATE(E236,COUNTIF($E$2:E236,E236))</f>
        <v>Penafiel21</v>
      </c>
      <c r="E236" s="28" t="s">
        <v>477</v>
      </c>
      <c r="F236" s="28" t="s">
        <v>2175</v>
      </c>
      <c r="G236" s="82">
        <f>COUNTIF($E$2:E236,E236)</f>
        <v>21</v>
      </c>
      <c r="H236" s="82">
        <f t="shared" si="9"/>
        <v>92</v>
      </c>
      <c r="I236" s="82">
        <v>235</v>
      </c>
    </row>
    <row r="237" spans="2:9">
      <c r="B237" s="84" t="str">
        <f t="shared" si="8"/>
        <v>Ambisousa93</v>
      </c>
      <c r="C237" s="28" t="s">
        <v>93</v>
      </c>
      <c r="D237" s="28" t="str">
        <f>CONCATENATE(E237,COUNTIF($E$2:E237,E237))</f>
        <v>Penafiel22</v>
      </c>
      <c r="E237" s="28" t="s">
        <v>477</v>
      </c>
      <c r="F237" s="28" t="s">
        <v>2196</v>
      </c>
      <c r="G237" s="82">
        <f>COUNTIF($E$2:E237,E237)</f>
        <v>22</v>
      </c>
      <c r="H237" s="82">
        <f t="shared" si="9"/>
        <v>93</v>
      </c>
      <c r="I237" s="82">
        <v>236</v>
      </c>
    </row>
    <row r="238" spans="2:9">
      <c r="B238" s="84" t="str">
        <f t="shared" si="8"/>
        <v>Ambisousa94</v>
      </c>
      <c r="C238" s="28" t="s">
        <v>93</v>
      </c>
      <c r="D238" s="28" t="str">
        <f>CONCATENATE(E238,COUNTIF($E$2:E238,E238))</f>
        <v>Penafiel23</v>
      </c>
      <c r="E238" s="28" t="s">
        <v>477</v>
      </c>
      <c r="F238" s="28" t="s">
        <v>2197</v>
      </c>
      <c r="G238" s="82">
        <f>COUNTIF($E$2:E238,E238)</f>
        <v>23</v>
      </c>
      <c r="H238" s="82">
        <f t="shared" si="9"/>
        <v>94</v>
      </c>
      <c r="I238" s="82">
        <v>237</v>
      </c>
    </row>
    <row r="239" spans="2:9">
      <c r="B239" s="84" t="str">
        <f t="shared" si="8"/>
        <v>Ambisousa95</v>
      </c>
      <c r="C239" s="28" t="s">
        <v>93</v>
      </c>
      <c r="D239" s="28" t="str">
        <f>CONCATENATE(E239,COUNTIF($E$2:E239,E239))</f>
        <v>Penafiel24</v>
      </c>
      <c r="E239" s="28" t="s">
        <v>477</v>
      </c>
      <c r="F239" s="28" t="s">
        <v>2247</v>
      </c>
      <c r="G239" s="82">
        <f>COUNTIF($E$2:E239,E239)</f>
        <v>24</v>
      </c>
      <c r="H239" s="82">
        <f t="shared" si="9"/>
        <v>95</v>
      </c>
      <c r="I239" s="82">
        <v>238</v>
      </c>
    </row>
    <row r="240" spans="2:9">
      <c r="B240" s="84" t="str">
        <f t="shared" si="8"/>
        <v>Ambisousa96</v>
      </c>
      <c r="C240" s="28" t="s">
        <v>93</v>
      </c>
      <c r="D240" s="28" t="str">
        <f>CONCATENATE(E240,COUNTIF($E$2:E240,E240))</f>
        <v>Penafiel25</v>
      </c>
      <c r="E240" s="28" t="s">
        <v>477</v>
      </c>
      <c r="F240" s="28" t="s">
        <v>2252</v>
      </c>
      <c r="G240" s="82">
        <f>COUNTIF($E$2:E240,E240)</f>
        <v>25</v>
      </c>
      <c r="H240" s="82">
        <f t="shared" si="9"/>
        <v>96</v>
      </c>
      <c r="I240" s="82">
        <v>239</v>
      </c>
    </row>
    <row r="241" spans="2:9">
      <c r="B241" s="84" t="str">
        <f t="shared" si="8"/>
        <v>Ambisousa97</v>
      </c>
      <c r="C241" s="28" t="s">
        <v>93</v>
      </c>
      <c r="D241" s="28" t="str">
        <f>CONCATENATE(E241,COUNTIF($E$2:E241,E241))</f>
        <v>Penafiel26</v>
      </c>
      <c r="E241" s="28" t="s">
        <v>477</v>
      </c>
      <c r="F241" s="28" t="s">
        <v>2556</v>
      </c>
      <c r="G241" s="82">
        <f>COUNTIF($E$2:E241,E241)</f>
        <v>26</v>
      </c>
      <c r="H241" s="82">
        <f t="shared" si="9"/>
        <v>97</v>
      </c>
      <c r="I241" s="82">
        <v>240</v>
      </c>
    </row>
    <row r="242" spans="2:9">
      <c r="B242" s="84" t="str">
        <f t="shared" si="8"/>
        <v>Ambisousa98</v>
      </c>
      <c r="C242" s="28" t="s">
        <v>93</v>
      </c>
      <c r="D242" s="28" t="str">
        <f>CONCATENATE(E242,COUNTIF($E$2:E242,E242))</f>
        <v>Penafiel27</v>
      </c>
      <c r="E242" s="28" t="s">
        <v>477</v>
      </c>
      <c r="F242" s="28" t="s">
        <v>2695</v>
      </c>
      <c r="G242" s="82">
        <f>COUNTIF($E$2:E242,E242)</f>
        <v>27</v>
      </c>
      <c r="H242" s="82">
        <f t="shared" si="9"/>
        <v>98</v>
      </c>
      <c r="I242" s="82">
        <v>241</v>
      </c>
    </row>
    <row r="243" spans="2:9">
      <c r="B243" s="84" t="str">
        <f t="shared" si="8"/>
        <v>Ambisousa99</v>
      </c>
      <c r="C243" s="28" t="s">
        <v>93</v>
      </c>
      <c r="D243" s="28" t="str">
        <f>CONCATENATE(E243,COUNTIF($E$2:E243,E243))</f>
        <v>Penafiel28</v>
      </c>
      <c r="E243" s="28" t="s">
        <v>477</v>
      </c>
      <c r="F243" s="28" t="s">
        <v>2834</v>
      </c>
      <c r="G243" s="82">
        <f>COUNTIF($E$2:E243,E243)</f>
        <v>28</v>
      </c>
      <c r="H243" s="82">
        <f t="shared" si="9"/>
        <v>99</v>
      </c>
      <c r="I243" s="82">
        <v>242</v>
      </c>
    </row>
    <row r="244" spans="2:9">
      <c r="B244" s="24" t="str">
        <f t="shared" si="8"/>
        <v>Amcal1</v>
      </c>
      <c r="C244" s="26" t="s">
        <v>96</v>
      </c>
      <c r="D244" s="26" t="str">
        <f>CONCATENATE(E244,COUNTIF($E$2:E244,E244))</f>
        <v>Alvito1</v>
      </c>
      <c r="E244" s="26" t="s">
        <v>148</v>
      </c>
      <c r="F244" s="26" t="s">
        <v>148</v>
      </c>
      <c r="G244" s="81">
        <f>COUNTIF($E$2:E244,E244)</f>
        <v>1</v>
      </c>
      <c r="H244" s="81">
        <f>ROW(A1)</f>
        <v>1</v>
      </c>
      <c r="I244" s="81">
        <v>243</v>
      </c>
    </row>
    <row r="245" spans="2:9">
      <c r="B245" s="24" t="str">
        <f t="shared" si="8"/>
        <v>Amcal2</v>
      </c>
      <c r="C245" s="26" t="s">
        <v>96</v>
      </c>
      <c r="D245" s="26" t="str">
        <f>CONCATENATE(E245,COUNTIF($E$2:E245,E245))</f>
        <v>Alvito2</v>
      </c>
      <c r="E245" s="26" t="s">
        <v>148</v>
      </c>
      <c r="F245" s="26" t="s">
        <v>2917</v>
      </c>
      <c r="G245" s="81">
        <f>COUNTIF($E$2:E245,E245)</f>
        <v>2</v>
      </c>
      <c r="H245" s="81">
        <f t="shared" ref="H245:H262" si="10">ROW(A2)</f>
        <v>2</v>
      </c>
      <c r="I245" s="81">
        <v>244</v>
      </c>
    </row>
    <row r="246" spans="2:9">
      <c r="B246" s="24" t="str">
        <f t="shared" si="8"/>
        <v>Amcal3</v>
      </c>
      <c r="C246" s="26" t="s">
        <v>96</v>
      </c>
      <c r="D246" s="26" t="str">
        <f>CONCATENATE(E246,COUNTIF($E$2:E246,E246))</f>
        <v>Cuba1</v>
      </c>
      <c r="E246" s="26" t="s">
        <v>274</v>
      </c>
      <c r="F246" s="26" t="s">
        <v>274</v>
      </c>
      <c r="G246" s="81">
        <f>COUNTIF($E$2:E246,E246)</f>
        <v>1</v>
      </c>
      <c r="H246" s="81">
        <f t="shared" si="10"/>
        <v>3</v>
      </c>
      <c r="I246" s="81">
        <v>245</v>
      </c>
    </row>
    <row r="247" spans="2:9">
      <c r="B247" s="24" t="str">
        <f t="shared" si="8"/>
        <v>Amcal4</v>
      </c>
      <c r="C247" s="26" t="s">
        <v>96</v>
      </c>
      <c r="D247" s="26" t="str">
        <f>CONCATENATE(E247,COUNTIF($E$2:E247,E247))</f>
        <v>Cuba2</v>
      </c>
      <c r="E247" s="26" t="s">
        <v>274</v>
      </c>
      <c r="F247" s="26" t="s">
        <v>1311</v>
      </c>
      <c r="G247" s="81">
        <f>COUNTIF($E$2:E247,E247)</f>
        <v>2</v>
      </c>
      <c r="H247" s="81">
        <f t="shared" si="10"/>
        <v>4</v>
      </c>
      <c r="I247" s="81">
        <v>246</v>
      </c>
    </row>
    <row r="248" spans="2:9">
      <c r="B248" s="24" t="str">
        <f t="shared" si="8"/>
        <v>Amcal5</v>
      </c>
      <c r="C248" s="26" t="s">
        <v>96</v>
      </c>
      <c r="D248" s="26" t="str">
        <f>CONCATENATE(E248,COUNTIF($E$2:E248,E248))</f>
        <v>Cuba3</v>
      </c>
      <c r="E248" s="26" t="s">
        <v>274</v>
      </c>
      <c r="F248" s="26" t="s">
        <v>2875</v>
      </c>
      <c r="G248" s="81">
        <f>COUNTIF($E$2:E248,E248)</f>
        <v>3</v>
      </c>
      <c r="H248" s="81">
        <f t="shared" si="10"/>
        <v>5</v>
      </c>
      <c r="I248" s="81">
        <v>247</v>
      </c>
    </row>
    <row r="249" spans="2:9">
      <c r="B249" s="24" t="str">
        <f t="shared" si="8"/>
        <v>Amcal6</v>
      </c>
      <c r="C249" s="26" t="s">
        <v>96</v>
      </c>
      <c r="D249" s="26" t="str">
        <f>CONCATENATE(E249,COUNTIF($E$2:E249,E249))</f>
        <v>Cuba4</v>
      </c>
      <c r="E249" s="26" t="s">
        <v>274</v>
      </c>
      <c r="F249" s="26" t="s">
        <v>2933</v>
      </c>
      <c r="G249" s="81">
        <f>COUNTIF($E$2:E249,E249)</f>
        <v>4</v>
      </c>
      <c r="H249" s="81">
        <f t="shared" si="10"/>
        <v>6</v>
      </c>
      <c r="I249" s="81">
        <v>248</v>
      </c>
    </row>
    <row r="250" spans="2:9">
      <c r="B250" s="24" t="str">
        <f t="shared" si="8"/>
        <v>Amcal7</v>
      </c>
      <c r="C250" s="26" t="s">
        <v>96</v>
      </c>
      <c r="D250" s="26" t="str">
        <f>CONCATENATE(E250,COUNTIF($E$2:E250,E250))</f>
        <v>Vidigueira1</v>
      </c>
      <c r="E250" s="26" t="s">
        <v>645</v>
      </c>
      <c r="F250" s="26" t="s">
        <v>2006</v>
      </c>
      <c r="G250" s="81">
        <f>COUNTIF($E$2:E250,E250)</f>
        <v>1</v>
      </c>
      <c r="H250" s="81">
        <f t="shared" si="10"/>
        <v>7</v>
      </c>
      <c r="I250" s="81">
        <v>249</v>
      </c>
    </row>
    <row r="251" spans="2:9">
      <c r="B251" s="24" t="str">
        <f t="shared" si="8"/>
        <v>Amcal8</v>
      </c>
      <c r="C251" s="26" t="s">
        <v>96</v>
      </c>
      <c r="D251" s="26" t="str">
        <f>CONCATENATE(E251,COUNTIF($E$2:E251,E251))</f>
        <v>Vidigueira2</v>
      </c>
      <c r="E251" s="26" t="s">
        <v>645</v>
      </c>
      <c r="F251" s="26" t="s">
        <v>2575</v>
      </c>
      <c r="G251" s="81">
        <f>COUNTIF($E$2:E251,E251)</f>
        <v>2</v>
      </c>
      <c r="H251" s="81">
        <f t="shared" si="10"/>
        <v>8</v>
      </c>
      <c r="I251" s="81">
        <v>250</v>
      </c>
    </row>
    <row r="252" spans="2:9">
      <c r="B252" s="24" t="str">
        <f t="shared" si="8"/>
        <v>Amcal9</v>
      </c>
      <c r="C252" s="26" t="s">
        <v>96</v>
      </c>
      <c r="D252" s="26" t="str">
        <f>CONCATENATE(E252,COUNTIF($E$2:E252,E252))</f>
        <v>Vidigueira3</v>
      </c>
      <c r="E252" s="26" t="s">
        <v>645</v>
      </c>
      <c r="F252" s="26" t="s">
        <v>645</v>
      </c>
      <c r="G252" s="81">
        <f>COUNTIF($E$2:E252,E252)</f>
        <v>3</v>
      </c>
      <c r="H252" s="81">
        <f t="shared" si="10"/>
        <v>9</v>
      </c>
      <c r="I252" s="81">
        <v>251</v>
      </c>
    </row>
    <row r="253" spans="2:9">
      <c r="B253" s="24" t="str">
        <f t="shared" si="8"/>
        <v>Amcal10</v>
      </c>
      <c r="C253" s="26" t="s">
        <v>96</v>
      </c>
      <c r="D253" s="26" t="str">
        <f>CONCATENATE(E253,COUNTIF($E$2:E253,E253))</f>
        <v>Vidigueira4</v>
      </c>
      <c r="E253" s="26" t="s">
        <v>645</v>
      </c>
      <c r="F253" s="26" t="s">
        <v>2898</v>
      </c>
      <c r="G253" s="81">
        <f>COUNTIF($E$2:E253,E253)</f>
        <v>4</v>
      </c>
      <c r="H253" s="81">
        <f t="shared" si="10"/>
        <v>10</v>
      </c>
      <c r="I253" s="81">
        <v>252</v>
      </c>
    </row>
    <row r="254" spans="2:9">
      <c r="B254" s="24" t="str">
        <f t="shared" si="8"/>
        <v>Amcal11</v>
      </c>
      <c r="C254" s="26" t="s">
        <v>96</v>
      </c>
      <c r="D254" s="26" t="str">
        <f>CONCATENATE(E254,COUNTIF($E$2:E254,E254))</f>
        <v>Portel1</v>
      </c>
      <c r="E254" s="26" t="s">
        <v>506</v>
      </c>
      <c r="F254" s="26" t="s">
        <v>513</v>
      </c>
      <c r="G254" s="81">
        <f>COUNTIF($E$2:E254,E254)</f>
        <v>1</v>
      </c>
      <c r="H254" s="81">
        <f t="shared" si="10"/>
        <v>11</v>
      </c>
      <c r="I254" s="81">
        <v>253</v>
      </c>
    </row>
    <row r="255" spans="2:9">
      <c r="B255" s="24" t="str">
        <f t="shared" si="8"/>
        <v>Amcal12</v>
      </c>
      <c r="C255" s="26" t="s">
        <v>96</v>
      </c>
      <c r="D255" s="26" t="str">
        <f>CONCATENATE(E255,COUNTIF($E$2:E255,E255))</f>
        <v>Portel2</v>
      </c>
      <c r="E255" s="26" t="s">
        <v>506</v>
      </c>
      <c r="F255" s="26" t="s">
        <v>1814</v>
      </c>
      <c r="G255" s="81">
        <f>COUNTIF($E$2:E255,E255)</f>
        <v>2</v>
      </c>
      <c r="H255" s="81">
        <f t="shared" si="10"/>
        <v>12</v>
      </c>
      <c r="I255" s="81">
        <v>254</v>
      </c>
    </row>
    <row r="256" spans="2:9">
      <c r="B256" s="24" t="str">
        <f t="shared" si="8"/>
        <v>Amcal13</v>
      </c>
      <c r="C256" s="26" t="s">
        <v>96</v>
      </c>
      <c r="D256" s="26" t="str">
        <f>CONCATENATE(E256,COUNTIF($E$2:E256,E256))</f>
        <v>Portel3</v>
      </c>
      <c r="E256" s="26" t="s">
        <v>506</v>
      </c>
      <c r="F256" s="26" t="s">
        <v>506</v>
      </c>
      <c r="G256" s="81">
        <f>COUNTIF($E$2:E256,E256)</f>
        <v>3</v>
      </c>
      <c r="H256" s="81">
        <f t="shared" si="10"/>
        <v>13</v>
      </c>
      <c r="I256" s="81">
        <v>255</v>
      </c>
    </row>
    <row r="257" spans="2:9">
      <c r="B257" s="24" t="str">
        <f t="shared" si="8"/>
        <v>Amcal14</v>
      </c>
      <c r="C257" s="26" t="s">
        <v>96</v>
      </c>
      <c r="D257" s="26" t="str">
        <f>CONCATENATE(E257,COUNTIF($E$2:E257,E257))</f>
        <v>Portel4</v>
      </c>
      <c r="E257" s="26" t="s">
        <v>506</v>
      </c>
      <c r="F257" s="26" t="s">
        <v>557</v>
      </c>
      <c r="G257" s="81">
        <f>COUNTIF($E$2:E257,E257)</f>
        <v>4</v>
      </c>
      <c r="H257" s="81">
        <f t="shared" si="10"/>
        <v>14</v>
      </c>
      <c r="I257" s="81">
        <v>256</v>
      </c>
    </row>
    <row r="258" spans="2:9">
      <c r="B258" s="24" t="str">
        <f t="shared" si="8"/>
        <v>Amcal15</v>
      </c>
      <c r="C258" s="26" t="s">
        <v>96</v>
      </c>
      <c r="D258" s="26" t="str">
        <f>CONCATENATE(E258,COUNTIF($E$2:E258,E258))</f>
        <v>Portel5</v>
      </c>
      <c r="E258" s="26" t="s">
        <v>506</v>
      </c>
      <c r="F258" s="26" t="s">
        <v>2418</v>
      </c>
      <c r="G258" s="81">
        <f>COUNTIF($E$2:E258,E258)</f>
        <v>5</v>
      </c>
      <c r="H258" s="81">
        <f t="shared" si="10"/>
        <v>15</v>
      </c>
      <c r="I258" s="81">
        <v>257</v>
      </c>
    </row>
    <row r="259" spans="2:9">
      <c r="B259" s="24" t="str">
        <f t="shared" ref="B259:B322" si="11">CONCATENATE(C259,H259)</f>
        <v>Amcal16</v>
      </c>
      <c r="C259" s="26" t="s">
        <v>96</v>
      </c>
      <c r="D259" s="26" t="str">
        <f>CONCATENATE(E259,COUNTIF($E$2:E259,E259))</f>
        <v>Portel6</v>
      </c>
      <c r="E259" s="26" t="s">
        <v>506</v>
      </c>
      <c r="F259" s="26" t="s">
        <v>2857</v>
      </c>
      <c r="G259" s="81">
        <f>COUNTIF($E$2:E259,E259)</f>
        <v>6</v>
      </c>
      <c r="H259" s="81">
        <f t="shared" si="10"/>
        <v>16</v>
      </c>
      <c r="I259" s="81">
        <v>258</v>
      </c>
    </row>
    <row r="260" spans="2:9">
      <c r="B260" s="24" t="str">
        <f t="shared" si="11"/>
        <v>Amcal17</v>
      </c>
      <c r="C260" s="26" t="s">
        <v>96</v>
      </c>
      <c r="D260" s="26" t="str">
        <f>CONCATENATE(E260,COUNTIF($E$2:E260,E260))</f>
        <v>Viana do Alentejo1</v>
      </c>
      <c r="E260" s="26" t="s">
        <v>641</v>
      </c>
      <c r="F260" s="26" t="s">
        <v>219</v>
      </c>
      <c r="G260" s="81">
        <f>COUNTIF($E$2:E260,E260)</f>
        <v>1</v>
      </c>
      <c r="H260" s="81">
        <f t="shared" si="10"/>
        <v>17</v>
      </c>
      <c r="I260" s="81">
        <v>259</v>
      </c>
    </row>
    <row r="261" spans="2:9">
      <c r="B261" s="24" t="str">
        <f t="shared" si="11"/>
        <v>Amcal18</v>
      </c>
      <c r="C261" s="26" t="s">
        <v>96</v>
      </c>
      <c r="D261" s="26" t="str">
        <f>CONCATENATE(E261,COUNTIF($E$2:E261,E261))</f>
        <v>Viana do Alentejo2</v>
      </c>
      <c r="E261" s="26" t="s">
        <v>641</v>
      </c>
      <c r="F261" s="26" t="s">
        <v>255</v>
      </c>
      <c r="G261" s="81">
        <f>COUNTIF($E$2:E261,E261)</f>
        <v>2</v>
      </c>
      <c r="H261" s="81">
        <f t="shared" si="10"/>
        <v>18</v>
      </c>
      <c r="I261" s="81">
        <v>260</v>
      </c>
    </row>
    <row r="262" spans="2:9">
      <c r="B262" s="24" t="str">
        <f t="shared" si="11"/>
        <v>Amcal19</v>
      </c>
      <c r="C262" s="26" t="s">
        <v>96</v>
      </c>
      <c r="D262" s="26" t="str">
        <f>CONCATENATE(E262,COUNTIF($E$2:E262,E262))</f>
        <v>Viana do Alentejo3</v>
      </c>
      <c r="E262" s="26" t="s">
        <v>641</v>
      </c>
      <c r="F262" s="26" t="s">
        <v>641</v>
      </c>
      <c r="G262" s="81">
        <f>COUNTIF($E$2:E262,E262)</f>
        <v>3</v>
      </c>
      <c r="H262" s="81">
        <f t="shared" si="10"/>
        <v>19</v>
      </c>
      <c r="I262" s="81">
        <v>261</v>
      </c>
    </row>
    <row r="263" spans="2:9">
      <c r="B263" s="84" t="str">
        <f t="shared" si="11"/>
        <v>Braval1</v>
      </c>
      <c r="C263" s="28" t="s">
        <v>99</v>
      </c>
      <c r="D263" s="28" t="str">
        <f>CONCATENATE(E263,COUNTIF($E$2:E263,E263))</f>
        <v>Amares1</v>
      </c>
      <c r="E263" s="28" t="s">
        <v>157</v>
      </c>
      <c r="F263" s="28" t="s">
        <v>499</v>
      </c>
      <c r="G263" s="82">
        <f>COUNTIF($E$2:E263,E263)</f>
        <v>1</v>
      </c>
      <c r="H263" s="27">
        <f>ROW(A1)</f>
        <v>1</v>
      </c>
      <c r="I263" s="82">
        <v>262</v>
      </c>
    </row>
    <row r="264" spans="2:9">
      <c r="B264" s="84" t="str">
        <f t="shared" si="11"/>
        <v>Braval2</v>
      </c>
      <c r="C264" s="28" t="s">
        <v>99</v>
      </c>
      <c r="D264" s="28" t="str">
        <f>CONCATENATE(E264,COUNTIF($E$2:E264,E264))</f>
        <v>Amares2</v>
      </c>
      <c r="E264" s="28" t="s">
        <v>157</v>
      </c>
      <c r="F264" s="28" t="s">
        <v>773</v>
      </c>
      <c r="G264" s="82">
        <f>COUNTIF($E$2:E264,E264)</f>
        <v>2</v>
      </c>
      <c r="H264" s="27">
        <f t="shared" ref="H264:H327" si="12">ROW(A2)</f>
        <v>2</v>
      </c>
      <c r="I264" s="82">
        <v>263</v>
      </c>
    </row>
    <row r="265" spans="2:9">
      <c r="B265" s="84" t="str">
        <f t="shared" si="11"/>
        <v>Braval3</v>
      </c>
      <c r="C265" s="28" t="s">
        <v>99</v>
      </c>
      <c r="D265" s="28" t="str">
        <f>CONCATENATE(E265,COUNTIF($E$2:E265,E265))</f>
        <v>Amares3</v>
      </c>
      <c r="E265" s="28" t="s">
        <v>157</v>
      </c>
      <c r="F265" s="28" t="s">
        <v>819</v>
      </c>
      <c r="G265" s="82">
        <f>COUNTIF($E$2:E265,E265)</f>
        <v>3</v>
      </c>
      <c r="H265" s="27">
        <f t="shared" si="12"/>
        <v>3</v>
      </c>
      <c r="I265" s="82">
        <v>264</v>
      </c>
    </row>
    <row r="266" spans="2:9">
      <c r="B266" s="84" t="str">
        <f t="shared" si="11"/>
        <v>Braval4</v>
      </c>
      <c r="C266" s="28" t="s">
        <v>99</v>
      </c>
      <c r="D266" s="28" t="str">
        <f>CONCATENATE(E266,COUNTIF($E$2:E266,E266))</f>
        <v>Amares4</v>
      </c>
      <c r="E266" s="28" t="s">
        <v>157</v>
      </c>
      <c r="F266" s="28" t="s">
        <v>852</v>
      </c>
      <c r="G266" s="82">
        <f>COUNTIF($E$2:E266,E266)</f>
        <v>4</v>
      </c>
      <c r="H266" s="27">
        <f t="shared" si="12"/>
        <v>4</v>
      </c>
      <c r="I266" s="82">
        <v>265</v>
      </c>
    </row>
    <row r="267" spans="2:9">
      <c r="B267" s="84" t="str">
        <f t="shared" si="11"/>
        <v>Braval5</v>
      </c>
      <c r="C267" s="28" t="s">
        <v>99</v>
      </c>
      <c r="D267" s="28" t="str">
        <f>CONCATENATE(E267,COUNTIF($E$2:E267,E267))</f>
        <v>Amares5</v>
      </c>
      <c r="E267" s="28" t="s">
        <v>157</v>
      </c>
      <c r="F267" s="28" t="s">
        <v>853</v>
      </c>
      <c r="G267" s="82">
        <f>COUNTIF($E$2:E267,E267)</f>
        <v>5</v>
      </c>
      <c r="H267" s="27">
        <f t="shared" si="12"/>
        <v>5</v>
      </c>
      <c r="I267" s="82">
        <v>266</v>
      </c>
    </row>
    <row r="268" spans="2:9">
      <c r="B268" s="84" t="str">
        <f t="shared" si="11"/>
        <v>Braval6</v>
      </c>
      <c r="C268" s="28" t="s">
        <v>99</v>
      </c>
      <c r="D268" s="28" t="str">
        <f>CONCATENATE(E268,COUNTIF($E$2:E268,E268))</f>
        <v>Amares6</v>
      </c>
      <c r="E268" s="28" t="s">
        <v>157</v>
      </c>
      <c r="F268" s="28" t="s">
        <v>912</v>
      </c>
      <c r="G268" s="82">
        <f>COUNTIF($E$2:E268,E268)</f>
        <v>6</v>
      </c>
      <c r="H268" s="27">
        <f t="shared" si="12"/>
        <v>6</v>
      </c>
      <c r="I268" s="82">
        <v>267</v>
      </c>
    </row>
    <row r="269" spans="2:9">
      <c r="B269" s="84" t="str">
        <f t="shared" si="11"/>
        <v>Braval7</v>
      </c>
      <c r="C269" s="28" t="s">
        <v>99</v>
      </c>
      <c r="D269" s="28" t="str">
        <f>CONCATENATE(E269,COUNTIF($E$2:E269,E269))</f>
        <v>Amares7</v>
      </c>
      <c r="E269" s="28" t="s">
        <v>157</v>
      </c>
      <c r="F269" s="28" t="s">
        <v>919</v>
      </c>
      <c r="G269" s="82">
        <f>COUNTIF($E$2:E269,E269)</f>
        <v>7</v>
      </c>
      <c r="H269" s="27">
        <f t="shared" si="12"/>
        <v>7</v>
      </c>
      <c r="I269" s="82">
        <v>268</v>
      </c>
    </row>
    <row r="270" spans="2:9">
      <c r="B270" s="84" t="str">
        <f t="shared" si="11"/>
        <v>Braval8</v>
      </c>
      <c r="C270" s="28" t="s">
        <v>99</v>
      </c>
      <c r="D270" s="28" t="str">
        <f>CONCATENATE(E270,COUNTIF($E$2:E270,E270))</f>
        <v>Amares8</v>
      </c>
      <c r="E270" s="28" t="s">
        <v>157</v>
      </c>
      <c r="F270" s="28" t="s">
        <v>1003</v>
      </c>
      <c r="G270" s="82">
        <f>COUNTIF($E$2:E270,E270)</f>
        <v>8</v>
      </c>
      <c r="H270" s="27">
        <f t="shared" si="12"/>
        <v>8</v>
      </c>
      <c r="I270" s="82">
        <v>269</v>
      </c>
    </row>
    <row r="271" spans="2:9">
      <c r="B271" s="84" t="str">
        <f t="shared" si="11"/>
        <v>Braval9</v>
      </c>
      <c r="C271" s="28" t="s">
        <v>99</v>
      </c>
      <c r="D271" s="28" t="str">
        <f>CONCATENATE(E271,COUNTIF($E$2:E271,E271))</f>
        <v>Amares9</v>
      </c>
      <c r="E271" s="28" t="s">
        <v>157</v>
      </c>
      <c r="F271" s="28" t="s">
        <v>1226</v>
      </c>
      <c r="G271" s="82">
        <f>COUNTIF($E$2:E271,E271)</f>
        <v>9</v>
      </c>
      <c r="H271" s="27">
        <f t="shared" si="12"/>
        <v>9</v>
      </c>
      <c r="I271" s="82">
        <v>270</v>
      </c>
    </row>
    <row r="272" spans="2:9">
      <c r="B272" s="84" t="str">
        <f t="shared" si="11"/>
        <v>Braval10</v>
      </c>
      <c r="C272" s="28" t="s">
        <v>99</v>
      </c>
      <c r="D272" s="28" t="str">
        <f>CONCATENATE(E272,COUNTIF($E$2:E272,E272))</f>
        <v>Amares10</v>
      </c>
      <c r="E272" s="28" t="s">
        <v>157</v>
      </c>
      <c r="F272" s="28" t="s">
        <v>1341</v>
      </c>
      <c r="G272" s="82">
        <f>COUNTIF($E$2:E272,E272)</f>
        <v>10</v>
      </c>
      <c r="H272" s="27">
        <f t="shared" si="12"/>
        <v>10</v>
      </c>
      <c r="I272" s="82">
        <v>271</v>
      </c>
    </row>
    <row r="273" spans="2:9">
      <c r="B273" s="84" t="str">
        <f t="shared" si="11"/>
        <v>Braval11</v>
      </c>
      <c r="C273" s="28" t="s">
        <v>99</v>
      </c>
      <c r="D273" s="28" t="str">
        <f>CONCATENATE(E273,COUNTIF($E$2:E273,E273))</f>
        <v>Amares11</v>
      </c>
      <c r="E273" s="28" t="s">
        <v>157</v>
      </c>
      <c r="F273" s="28" t="s">
        <v>1360</v>
      </c>
      <c r="G273" s="82">
        <f>COUNTIF($E$2:E273,E273)</f>
        <v>11</v>
      </c>
      <c r="H273" s="27">
        <f t="shared" si="12"/>
        <v>11</v>
      </c>
      <c r="I273" s="82">
        <v>272</v>
      </c>
    </row>
    <row r="274" spans="2:9">
      <c r="B274" s="84" t="str">
        <f t="shared" si="11"/>
        <v>Braval12</v>
      </c>
      <c r="C274" s="28" t="s">
        <v>99</v>
      </c>
      <c r="D274" s="28" t="str">
        <f>CONCATENATE(E274,COUNTIF($E$2:E274,E274))</f>
        <v>Amares12</v>
      </c>
      <c r="E274" s="28" t="s">
        <v>157</v>
      </c>
      <c r="F274" s="28" t="s">
        <v>1477</v>
      </c>
      <c r="G274" s="82">
        <f>COUNTIF($E$2:E274,E274)</f>
        <v>12</v>
      </c>
      <c r="H274" s="27">
        <f t="shared" si="12"/>
        <v>12</v>
      </c>
      <c r="I274" s="82">
        <v>273</v>
      </c>
    </row>
    <row r="275" spans="2:9">
      <c r="B275" s="84" t="str">
        <f t="shared" si="11"/>
        <v>Braval13</v>
      </c>
      <c r="C275" s="28" t="s">
        <v>99</v>
      </c>
      <c r="D275" s="28" t="str">
        <f>CONCATENATE(E275,COUNTIF($E$2:E275,E275))</f>
        <v>Amares13</v>
      </c>
      <c r="E275" s="28" t="s">
        <v>157</v>
      </c>
      <c r="F275" s="28" t="s">
        <v>1566</v>
      </c>
      <c r="G275" s="82">
        <f>COUNTIF($E$2:E275,E275)</f>
        <v>13</v>
      </c>
      <c r="H275" s="27">
        <f t="shared" si="12"/>
        <v>13</v>
      </c>
      <c r="I275" s="82">
        <v>274</v>
      </c>
    </row>
    <row r="276" spans="2:9">
      <c r="B276" s="84" t="str">
        <f t="shared" si="11"/>
        <v>Braval14</v>
      </c>
      <c r="C276" s="28" t="s">
        <v>99</v>
      </c>
      <c r="D276" s="28" t="str">
        <f>CONCATENATE(E276,COUNTIF($E$2:E276,E276))</f>
        <v>Amares14</v>
      </c>
      <c r="E276" s="28" t="s">
        <v>157</v>
      </c>
      <c r="F276" s="28" t="s">
        <v>2216</v>
      </c>
      <c r="G276" s="82">
        <f>COUNTIF($E$2:E276,E276)</f>
        <v>14</v>
      </c>
      <c r="H276" s="27">
        <f t="shared" si="12"/>
        <v>14</v>
      </c>
      <c r="I276" s="82">
        <v>275</v>
      </c>
    </row>
    <row r="277" spans="2:9">
      <c r="B277" s="84" t="str">
        <f t="shared" si="11"/>
        <v>Braval15</v>
      </c>
      <c r="C277" s="28" t="s">
        <v>99</v>
      </c>
      <c r="D277" s="28" t="str">
        <f>CONCATENATE(E277,COUNTIF($E$2:E277,E277))</f>
        <v>Amares15</v>
      </c>
      <c r="E277" s="28" t="s">
        <v>157</v>
      </c>
      <c r="F277" s="28" t="s">
        <v>2715</v>
      </c>
      <c r="G277" s="82">
        <f>COUNTIF($E$2:E277,E277)</f>
        <v>15</v>
      </c>
      <c r="H277" s="27">
        <f t="shared" si="12"/>
        <v>15</v>
      </c>
      <c r="I277" s="82">
        <v>276</v>
      </c>
    </row>
    <row r="278" spans="2:9">
      <c r="B278" s="84" t="str">
        <f t="shared" si="11"/>
        <v>Braval16</v>
      </c>
      <c r="C278" s="28" t="s">
        <v>99</v>
      </c>
      <c r="D278" s="28" t="str">
        <f>CONCATENATE(E278,COUNTIF($E$2:E278,E278))</f>
        <v>Amares16</v>
      </c>
      <c r="E278" s="28" t="s">
        <v>157</v>
      </c>
      <c r="F278" s="28" t="s">
        <v>2985</v>
      </c>
      <c r="G278" s="82">
        <f>COUNTIF($E$2:E278,E278)</f>
        <v>16</v>
      </c>
      <c r="H278" s="27">
        <f t="shared" si="12"/>
        <v>16</v>
      </c>
      <c r="I278" s="82">
        <v>277</v>
      </c>
    </row>
    <row r="279" spans="2:9">
      <c r="B279" s="84" t="str">
        <f t="shared" si="11"/>
        <v>Braval17</v>
      </c>
      <c r="C279" s="28" t="s">
        <v>99</v>
      </c>
      <c r="D279" s="28" t="str">
        <f>CONCATENATE(E279,COUNTIF($E$2:E279,E279))</f>
        <v>Braga1</v>
      </c>
      <c r="E279" s="28" t="s">
        <v>206</v>
      </c>
      <c r="F279" s="28" t="s">
        <v>166</v>
      </c>
      <c r="G279" s="82">
        <f>COUNTIF($E$2:E279,E279)</f>
        <v>1</v>
      </c>
      <c r="H279" s="27">
        <f t="shared" si="12"/>
        <v>17</v>
      </c>
      <c r="I279" s="82">
        <v>278</v>
      </c>
    </row>
    <row r="280" spans="2:9">
      <c r="B280" s="84" t="str">
        <f t="shared" si="11"/>
        <v>Braval18</v>
      </c>
      <c r="C280" s="28" t="s">
        <v>99</v>
      </c>
      <c r="D280" s="28" t="str">
        <f>CONCATENATE(E280,COUNTIF($E$2:E280,E280))</f>
        <v>Braga2</v>
      </c>
      <c r="E280" s="28" t="s">
        <v>206</v>
      </c>
      <c r="F280" s="28" t="s">
        <v>622</v>
      </c>
      <c r="G280" s="82">
        <f>COUNTIF($E$2:E280,E280)</f>
        <v>2</v>
      </c>
      <c r="H280" s="27">
        <f t="shared" si="12"/>
        <v>18</v>
      </c>
      <c r="I280" s="82">
        <v>279</v>
      </c>
    </row>
    <row r="281" spans="2:9">
      <c r="B281" s="84" t="str">
        <f t="shared" si="11"/>
        <v>Braval19</v>
      </c>
      <c r="C281" s="28" t="s">
        <v>99</v>
      </c>
      <c r="D281" s="28" t="str">
        <f>CONCATENATE(E281,COUNTIF($E$2:E281,E281))</f>
        <v>Braga3</v>
      </c>
      <c r="E281" s="28" t="s">
        <v>206</v>
      </c>
      <c r="F281" s="28" t="s">
        <v>854</v>
      </c>
      <c r="G281" s="82">
        <f>COUNTIF($E$2:E281,E281)</f>
        <v>3</v>
      </c>
      <c r="H281" s="27">
        <f t="shared" si="12"/>
        <v>19</v>
      </c>
      <c r="I281" s="82">
        <v>280</v>
      </c>
    </row>
    <row r="282" spans="2:9">
      <c r="B282" s="84" t="str">
        <f t="shared" si="11"/>
        <v>Braval20</v>
      </c>
      <c r="C282" s="28" t="s">
        <v>99</v>
      </c>
      <c r="D282" s="28" t="str">
        <f>CONCATENATE(E282,COUNTIF($E$2:E282,E282))</f>
        <v>Braga4</v>
      </c>
      <c r="E282" s="28" t="s">
        <v>206</v>
      </c>
      <c r="F282" s="28" t="s">
        <v>855</v>
      </c>
      <c r="G282" s="82">
        <f>COUNTIF($E$2:E282,E282)</f>
        <v>4</v>
      </c>
      <c r="H282" s="27">
        <f t="shared" si="12"/>
        <v>20</v>
      </c>
      <c r="I282" s="82">
        <v>281</v>
      </c>
    </row>
    <row r="283" spans="2:9">
      <c r="B283" s="84" t="str">
        <f t="shared" si="11"/>
        <v>Braval21</v>
      </c>
      <c r="C283" s="28" t="s">
        <v>99</v>
      </c>
      <c r="D283" s="28" t="str">
        <f>CONCATENATE(E283,COUNTIF($E$2:E283,E283))</f>
        <v>Braga5</v>
      </c>
      <c r="E283" s="28" t="s">
        <v>206</v>
      </c>
      <c r="F283" s="28" t="s">
        <v>856</v>
      </c>
      <c r="G283" s="82">
        <f>COUNTIF($E$2:E283,E283)</f>
        <v>5</v>
      </c>
      <c r="H283" s="27">
        <f t="shared" si="12"/>
        <v>21</v>
      </c>
      <c r="I283" s="82">
        <v>282</v>
      </c>
    </row>
    <row r="284" spans="2:9">
      <c r="B284" s="84" t="str">
        <f t="shared" si="11"/>
        <v>Braval22</v>
      </c>
      <c r="C284" s="28" t="s">
        <v>99</v>
      </c>
      <c r="D284" s="28" t="str">
        <f>CONCATENATE(E284,COUNTIF($E$2:E284,E284))</f>
        <v>Braga6</v>
      </c>
      <c r="E284" s="28" t="s">
        <v>206</v>
      </c>
      <c r="F284" s="28" t="s">
        <v>857</v>
      </c>
      <c r="G284" s="82">
        <f>COUNTIF($E$2:E284,E284)</f>
        <v>6</v>
      </c>
      <c r="H284" s="27">
        <f t="shared" si="12"/>
        <v>22</v>
      </c>
      <c r="I284" s="82">
        <v>283</v>
      </c>
    </row>
    <row r="285" spans="2:9">
      <c r="B285" s="84" t="str">
        <f t="shared" si="11"/>
        <v>Braval23</v>
      </c>
      <c r="C285" s="28" t="s">
        <v>99</v>
      </c>
      <c r="D285" s="28" t="str">
        <f>CONCATENATE(E285,COUNTIF($E$2:E285,E285))</f>
        <v>Braga7</v>
      </c>
      <c r="E285" s="28" t="s">
        <v>206</v>
      </c>
      <c r="F285" s="28" t="s">
        <v>899</v>
      </c>
      <c r="G285" s="82">
        <f>COUNTIF($E$2:E285,E285)</f>
        <v>7</v>
      </c>
      <c r="H285" s="27">
        <f t="shared" si="12"/>
        <v>23</v>
      </c>
      <c r="I285" s="82">
        <v>284</v>
      </c>
    </row>
    <row r="286" spans="2:9">
      <c r="B286" s="84" t="str">
        <f t="shared" si="11"/>
        <v>Braval24</v>
      </c>
      <c r="C286" s="28" t="s">
        <v>99</v>
      </c>
      <c r="D286" s="28" t="str">
        <f>CONCATENATE(E286,COUNTIF($E$2:E286,E286))</f>
        <v>Braga8</v>
      </c>
      <c r="E286" s="28" t="s">
        <v>206</v>
      </c>
      <c r="F286" s="28" t="s">
        <v>1084</v>
      </c>
      <c r="G286" s="82">
        <f>COUNTIF($E$2:E286,E286)</f>
        <v>8</v>
      </c>
      <c r="H286" s="27">
        <f t="shared" si="12"/>
        <v>24</v>
      </c>
      <c r="I286" s="82">
        <v>285</v>
      </c>
    </row>
    <row r="287" spans="2:9">
      <c r="B287" s="84" t="str">
        <f t="shared" si="11"/>
        <v>Braval25</v>
      </c>
      <c r="C287" s="28" t="s">
        <v>99</v>
      </c>
      <c r="D287" s="28" t="str">
        <f>CONCATENATE(E287,COUNTIF($E$2:E287,E287))</f>
        <v>Braga9</v>
      </c>
      <c r="E287" s="28" t="s">
        <v>206</v>
      </c>
      <c r="F287" s="28" t="s">
        <v>1197</v>
      </c>
      <c r="G287" s="82">
        <f>COUNTIF($E$2:E287,E287)</f>
        <v>9</v>
      </c>
      <c r="H287" s="27">
        <f t="shared" si="12"/>
        <v>25</v>
      </c>
      <c r="I287" s="82">
        <v>286</v>
      </c>
    </row>
    <row r="288" spans="2:9">
      <c r="B288" s="84" t="str">
        <f t="shared" si="11"/>
        <v>Braval26</v>
      </c>
      <c r="C288" s="28" t="s">
        <v>99</v>
      </c>
      <c r="D288" s="28" t="str">
        <f>CONCATENATE(E288,COUNTIF($E$2:E288,E288))</f>
        <v>Braga10</v>
      </c>
      <c r="E288" s="28" t="s">
        <v>206</v>
      </c>
      <c r="F288" s="28" t="s">
        <v>1270</v>
      </c>
      <c r="G288" s="82">
        <f>COUNTIF($E$2:E288,E288)</f>
        <v>10</v>
      </c>
      <c r="H288" s="27">
        <f t="shared" si="12"/>
        <v>26</v>
      </c>
      <c r="I288" s="82">
        <v>287</v>
      </c>
    </row>
    <row r="289" spans="2:9">
      <c r="B289" s="84" t="str">
        <f t="shared" si="11"/>
        <v>Braval27</v>
      </c>
      <c r="C289" s="28" t="s">
        <v>99</v>
      </c>
      <c r="D289" s="28" t="str">
        <f>CONCATENATE(E289,COUNTIF($E$2:E289,E289))</f>
        <v>Braga11</v>
      </c>
      <c r="E289" s="28" t="s">
        <v>206</v>
      </c>
      <c r="F289" s="28" t="s">
        <v>280</v>
      </c>
      <c r="G289" s="82">
        <f>COUNTIF($E$2:E289,E289)</f>
        <v>11</v>
      </c>
      <c r="H289" s="27">
        <f t="shared" si="12"/>
        <v>27</v>
      </c>
      <c r="I289" s="82">
        <v>288</v>
      </c>
    </row>
    <row r="290" spans="2:9">
      <c r="B290" s="84" t="str">
        <f t="shared" si="11"/>
        <v>Braval28</v>
      </c>
      <c r="C290" s="28" t="s">
        <v>99</v>
      </c>
      <c r="D290" s="28" t="str">
        <f>CONCATENATE(E290,COUNTIF($E$2:E290,E290))</f>
        <v>Braga12</v>
      </c>
      <c r="E290" s="28" t="s">
        <v>206</v>
      </c>
      <c r="F290" s="28" t="s">
        <v>1285</v>
      </c>
      <c r="G290" s="82">
        <f>COUNTIF($E$2:E290,E290)</f>
        <v>12</v>
      </c>
      <c r="H290" s="27">
        <f t="shared" si="12"/>
        <v>28</v>
      </c>
      <c r="I290" s="82">
        <v>289</v>
      </c>
    </row>
    <row r="291" spans="2:9">
      <c r="B291" s="84" t="str">
        <f t="shared" si="11"/>
        <v>Braval29</v>
      </c>
      <c r="C291" s="28" t="s">
        <v>99</v>
      </c>
      <c r="D291" s="28" t="str">
        <f>CONCATENATE(E291,COUNTIF($E$2:E291,E291))</f>
        <v>Braga13</v>
      </c>
      <c r="E291" s="28" t="s">
        <v>206</v>
      </c>
      <c r="F291" s="28" t="s">
        <v>1288</v>
      </c>
      <c r="G291" s="82">
        <f>COUNTIF($E$2:E291,E291)</f>
        <v>13</v>
      </c>
      <c r="H291" s="27">
        <f t="shared" si="12"/>
        <v>29</v>
      </c>
      <c r="I291" s="82">
        <v>290</v>
      </c>
    </row>
    <row r="292" spans="2:9">
      <c r="B292" s="84" t="str">
        <f t="shared" si="11"/>
        <v>Braval30</v>
      </c>
      <c r="C292" s="28" t="s">
        <v>99</v>
      </c>
      <c r="D292" s="28" t="str">
        <f>CONCATENATE(E292,COUNTIF($E$2:E292,E292))</f>
        <v>Braga14</v>
      </c>
      <c r="E292" s="28" t="s">
        <v>206</v>
      </c>
      <c r="F292" s="28" t="s">
        <v>1340</v>
      </c>
      <c r="G292" s="82">
        <f>COUNTIF($E$2:E292,E292)</f>
        <v>14</v>
      </c>
      <c r="H292" s="27">
        <f t="shared" si="12"/>
        <v>30</v>
      </c>
      <c r="I292" s="82">
        <v>291</v>
      </c>
    </row>
    <row r="293" spans="2:9">
      <c r="B293" s="84" t="str">
        <f t="shared" si="11"/>
        <v>Braval31</v>
      </c>
      <c r="C293" s="28" t="s">
        <v>99</v>
      </c>
      <c r="D293" s="28" t="str">
        <f>CONCATENATE(E293,COUNTIF($E$2:E293,E293))</f>
        <v>Braga15</v>
      </c>
      <c r="E293" s="28" t="s">
        <v>206</v>
      </c>
      <c r="F293" s="28" t="s">
        <v>1351</v>
      </c>
      <c r="G293" s="82">
        <f>COUNTIF($E$2:E293,E293)</f>
        <v>15</v>
      </c>
      <c r="H293" s="27">
        <f t="shared" si="12"/>
        <v>31</v>
      </c>
      <c r="I293" s="82">
        <v>292</v>
      </c>
    </row>
    <row r="294" spans="2:9">
      <c r="B294" s="84" t="str">
        <f t="shared" si="11"/>
        <v>Braval32</v>
      </c>
      <c r="C294" s="28" t="s">
        <v>99</v>
      </c>
      <c r="D294" s="28" t="str">
        <f>CONCATENATE(E294,COUNTIF($E$2:E294,E294))</f>
        <v>Braga16</v>
      </c>
      <c r="E294" s="28" t="s">
        <v>206</v>
      </c>
      <c r="F294" s="28" t="s">
        <v>1514</v>
      </c>
      <c r="G294" s="82">
        <f>COUNTIF($E$2:E294,E294)</f>
        <v>16</v>
      </c>
      <c r="H294" s="27">
        <f t="shared" si="12"/>
        <v>32</v>
      </c>
      <c r="I294" s="82">
        <v>293</v>
      </c>
    </row>
    <row r="295" spans="2:9">
      <c r="B295" s="84" t="str">
        <f t="shared" si="11"/>
        <v>Braval33</v>
      </c>
      <c r="C295" s="28" t="s">
        <v>99</v>
      </c>
      <c r="D295" s="28" t="str">
        <f>CONCATENATE(E295,COUNTIF($E$2:E295,E295))</f>
        <v>Braga17</v>
      </c>
      <c r="E295" s="28" t="s">
        <v>206</v>
      </c>
      <c r="F295" s="28" t="s">
        <v>1525</v>
      </c>
      <c r="G295" s="82">
        <f>COUNTIF($E$2:E295,E295)</f>
        <v>17</v>
      </c>
      <c r="H295" s="27">
        <f t="shared" si="12"/>
        <v>33</v>
      </c>
      <c r="I295" s="82">
        <v>294</v>
      </c>
    </row>
    <row r="296" spans="2:9">
      <c r="B296" s="84" t="str">
        <f t="shared" si="11"/>
        <v>Braval34</v>
      </c>
      <c r="C296" s="28" t="s">
        <v>99</v>
      </c>
      <c r="D296" s="28" t="str">
        <f>CONCATENATE(E296,COUNTIF($E$2:E296,E296))</f>
        <v>Braga18</v>
      </c>
      <c r="E296" s="28" t="s">
        <v>206</v>
      </c>
      <c r="F296" s="28" t="s">
        <v>1578</v>
      </c>
      <c r="G296" s="82">
        <f>COUNTIF($E$2:E296,E296)</f>
        <v>18</v>
      </c>
      <c r="H296" s="27">
        <f t="shared" si="12"/>
        <v>34</v>
      </c>
      <c r="I296" s="82">
        <v>295</v>
      </c>
    </row>
    <row r="297" spans="2:9">
      <c r="B297" s="84" t="str">
        <f t="shared" si="11"/>
        <v>Braval35</v>
      </c>
      <c r="C297" s="28" t="s">
        <v>99</v>
      </c>
      <c r="D297" s="28" t="str">
        <f>CONCATENATE(E297,COUNTIF($E$2:E297,E297))</f>
        <v>Braga19</v>
      </c>
      <c r="E297" s="28" t="s">
        <v>206</v>
      </c>
      <c r="F297" s="28" t="s">
        <v>1625</v>
      </c>
      <c r="G297" s="82">
        <f>COUNTIF($E$2:E297,E297)</f>
        <v>19</v>
      </c>
      <c r="H297" s="27">
        <f t="shared" si="12"/>
        <v>35</v>
      </c>
      <c r="I297" s="82">
        <v>296</v>
      </c>
    </row>
    <row r="298" spans="2:9">
      <c r="B298" s="84" t="str">
        <f t="shared" si="11"/>
        <v>Braval36</v>
      </c>
      <c r="C298" s="28" t="s">
        <v>99</v>
      </c>
      <c r="D298" s="28" t="str">
        <f>CONCATENATE(E298,COUNTIF($E$2:E298,E298))</f>
        <v>Braga20</v>
      </c>
      <c r="E298" s="28" t="s">
        <v>206</v>
      </c>
      <c r="F298" s="28" t="s">
        <v>1751</v>
      </c>
      <c r="G298" s="82">
        <f>COUNTIF($E$2:E298,E298)</f>
        <v>20</v>
      </c>
      <c r="H298" s="27">
        <f t="shared" si="12"/>
        <v>36</v>
      </c>
      <c r="I298" s="82">
        <v>297</v>
      </c>
    </row>
    <row r="299" spans="2:9">
      <c r="B299" s="84" t="str">
        <f t="shared" si="11"/>
        <v>Braval37</v>
      </c>
      <c r="C299" s="28" t="s">
        <v>99</v>
      </c>
      <c r="D299" s="28" t="str">
        <f>CONCATENATE(E299,COUNTIF($E$2:E299,E299))</f>
        <v>Braga21</v>
      </c>
      <c r="E299" s="28" t="s">
        <v>206</v>
      </c>
      <c r="F299" s="28" t="s">
        <v>1752</v>
      </c>
      <c r="G299" s="82">
        <f>COUNTIF($E$2:E299,E299)</f>
        <v>21</v>
      </c>
      <c r="H299" s="27">
        <f t="shared" si="12"/>
        <v>37</v>
      </c>
      <c r="I299" s="82">
        <v>298</v>
      </c>
    </row>
    <row r="300" spans="2:9">
      <c r="B300" s="84" t="str">
        <f t="shared" si="11"/>
        <v>Braval38</v>
      </c>
      <c r="C300" s="28" t="s">
        <v>99</v>
      </c>
      <c r="D300" s="28" t="str">
        <f>CONCATENATE(E300,COUNTIF($E$2:E300,E300))</f>
        <v>Braga22</v>
      </c>
      <c r="E300" s="28" t="s">
        <v>206</v>
      </c>
      <c r="F300" s="28" t="s">
        <v>1775</v>
      </c>
      <c r="G300" s="82">
        <f>COUNTIF($E$2:E300,E300)</f>
        <v>22</v>
      </c>
      <c r="H300" s="27">
        <f t="shared" si="12"/>
        <v>38</v>
      </c>
      <c r="I300" s="82">
        <v>299</v>
      </c>
    </row>
    <row r="301" spans="2:9">
      <c r="B301" s="84" t="str">
        <f t="shared" si="11"/>
        <v>Braval39</v>
      </c>
      <c r="C301" s="28" t="s">
        <v>99</v>
      </c>
      <c r="D301" s="28" t="str">
        <f>CONCATENATE(E301,COUNTIF($E$2:E301,E301))</f>
        <v>Braga23</v>
      </c>
      <c r="E301" s="28" t="s">
        <v>206</v>
      </c>
      <c r="F301" s="28" t="s">
        <v>1834</v>
      </c>
      <c r="G301" s="82">
        <f>COUNTIF($E$2:E301,E301)</f>
        <v>23</v>
      </c>
      <c r="H301" s="27">
        <f t="shared" si="12"/>
        <v>39</v>
      </c>
      <c r="I301" s="82">
        <v>300</v>
      </c>
    </row>
    <row r="302" spans="2:9">
      <c r="B302" s="84" t="str">
        <f t="shared" si="11"/>
        <v>Braval40</v>
      </c>
      <c r="C302" s="28" t="s">
        <v>99</v>
      </c>
      <c r="D302" s="28" t="str">
        <f>CONCATENATE(E302,COUNTIF($E$2:E302,E302))</f>
        <v>Braga24</v>
      </c>
      <c r="E302" s="28" t="s">
        <v>206</v>
      </c>
      <c r="F302" s="28" t="s">
        <v>1875</v>
      </c>
      <c r="G302" s="82">
        <f>COUNTIF($E$2:E302,E302)</f>
        <v>24</v>
      </c>
      <c r="H302" s="27">
        <f t="shared" si="12"/>
        <v>40</v>
      </c>
      <c r="I302" s="82">
        <v>301</v>
      </c>
    </row>
    <row r="303" spans="2:9">
      <c r="B303" s="84" t="str">
        <f t="shared" si="11"/>
        <v>Braval41</v>
      </c>
      <c r="C303" s="28" t="s">
        <v>99</v>
      </c>
      <c r="D303" s="28" t="str">
        <f>CONCATENATE(E303,COUNTIF($E$2:E303,E303))</f>
        <v>Braga25</v>
      </c>
      <c r="E303" s="28" t="s">
        <v>206</v>
      </c>
      <c r="F303" s="28" t="s">
        <v>1877</v>
      </c>
      <c r="G303" s="82">
        <f>COUNTIF($E$2:E303,E303)</f>
        <v>25</v>
      </c>
      <c r="H303" s="27">
        <f t="shared" si="12"/>
        <v>41</v>
      </c>
      <c r="I303" s="82">
        <v>302</v>
      </c>
    </row>
    <row r="304" spans="2:9">
      <c r="B304" s="84" t="str">
        <f t="shared" si="11"/>
        <v>Braval42</v>
      </c>
      <c r="C304" s="28" t="s">
        <v>99</v>
      </c>
      <c r="D304" s="28" t="str">
        <f>CONCATENATE(E304,COUNTIF($E$2:E304,E304))</f>
        <v>Braga26</v>
      </c>
      <c r="E304" s="28" t="s">
        <v>206</v>
      </c>
      <c r="F304" s="28" t="s">
        <v>1945</v>
      </c>
      <c r="G304" s="82">
        <f>COUNTIF($E$2:E304,E304)</f>
        <v>26</v>
      </c>
      <c r="H304" s="27">
        <f t="shared" si="12"/>
        <v>42</v>
      </c>
      <c r="I304" s="82">
        <v>303</v>
      </c>
    </row>
    <row r="305" spans="2:9">
      <c r="B305" s="84" t="str">
        <f t="shared" si="11"/>
        <v>Braval43</v>
      </c>
      <c r="C305" s="28" t="s">
        <v>99</v>
      </c>
      <c r="D305" s="28" t="str">
        <f>CONCATENATE(E305,COUNTIF($E$2:E305,E305))</f>
        <v>Braga27</v>
      </c>
      <c r="E305" s="28" t="s">
        <v>206</v>
      </c>
      <c r="F305" s="28" t="s">
        <v>1960</v>
      </c>
      <c r="G305" s="82">
        <f>COUNTIF($E$2:E305,E305)</f>
        <v>27</v>
      </c>
      <c r="H305" s="27">
        <f t="shared" si="12"/>
        <v>43</v>
      </c>
      <c r="I305" s="82">
        <v>304</v>
      </c>
    </row>
    <row r="306" spans="2:9">
      <c r="B306" s="84" t="str">
        <f t="shared" si="11"/>
        <v>Braval44</v>
      </c>
      <c r="C306" s="28" t="s">
        <v>99</v>
      </c>
      <c r="D306" s="28" t="str">
        <f>CONCATENATE(E306,COUNTIF($E$2:E306,E306))</f>
        <v>Braga28</v>
      </c>
      <c r="E306" s="28" t="s">
        <v>206</v>
      </c>
      <c r="F306" s="28" t="s">
        <v>2003</v>
      </c>
      <c r="G306" s="82">
        <f>COUNTIF($E$2:E306,E306)</f>
        <v>28</v>
      </c>
      <c r="H306" s="27">
        <f t="shared" si="12"/>
        <v>44</v>
      </c>
      <c r="I306" s="82">
        <v>305</v>
      </c>
    </row>
    <row r="307" spans="2:9">
      <c r="B307" s="84" t="str">
        <f t="shared" si="11"/>
        <v>Braval45</v>
      </c>
      <c r="C307" s="28" t="s">
        <v>99</v>
      </c>
      <c r="D307" s="28" t="str">
        <f>CONCATENATE(E307,COUNTIF($E$2:E307,E307))</f>
        <v>Braga29</v>
      </c>
      <c r="E307" s="28" t="s">
        <v>206</v>
      </c>
      <c r="F307" s="28" t="s">
        <v>2138</v>
      </c>
      <c r="G307" s="82">
        <f>COUNTIF($E$2:E307,E307)</f>
        <v>29</v>
      </c>
      <c r="H307" s="27">
        <f t="shared" si="12"/>
        <v>45</v>
      </c>
      <c r="I307" s="82">
        <v>306</v>
      </c>
    </row>
    <row r="308" spans="2:9">
      <c r="B308" s="84" t="str">
        <f t="shared" si="11"/>
        <v>Braval46</v>
      </c>
      <c r="C308" s="28" t="s">
        <v>99</v>
      </c>
      <c r="D308" s="28" t="str">
        <f>CONCATENATE(E308,COUNTIF($E$2:E308,E308))</f>
        <v>Braga30</v>
      </c>
      <c r="E308" s="28" t="s">
        <v>206</v>
      </c>
      <c r="F308" s="28" t="s">
        <v>2183</v>
      </c>
      <c r="G308" s="82">
        <f>COUNTIF($E$2:E308,E308)</f>
        <v>30</v>
      </c>
      <c r="H308" s="27">
        <f t="shared" si="12"/>
        <v>46</v>
      </c>
      <c r="I308" s="82">
        <v>307</v>
      </c>
    </row>
    <row r="309" spans="2:9">
      <c r="B309" s="84" t="str">
        <f t="shared" si="11"/>
        <v>Braval47</v>
      </c>
      <c r="C309" s="28" t="s">
        <v>99</v>
      </c>
      <c r="D309" s="28" t="str">
        <f>CONCATENATE(E309,COUNTIF($E$2:E309,E309))</f>
        <v>Braga31</v>
      </c>
      <c r="E309" s="28" t="s">
        <v>206</v>
      </c>
      <c r="F309" s="28" t="s">
        <v>2276</v>
      </c>
      <c r="G309" s="82">
        <f>COUNTIF($E$2:E309,E309)</f>
        <v>31</v>
      </c>
      <c r="H309" s="27">
        <f t="shared" si="12"/>
        <v>47</v>
      </c>
      <c r="I309" s="82">
        <v>308</v>
      </c>
    </row>
    <row r="310" spans="2:9">
      <c r="B310" s="84" t="str">
        <f t="shared" si="11"/>
        <v>Braval48</v>
      </c>
      <c r="C310" s="28" t="s">
        <v>99</v>
      </c>
      <c r="D310" s="28" t="str">
        <f>CONCATENATE(E310,COUNTIF($E$2:E310,E310))</f>
        <v>Braga32</v>
      </c>
      <c r="E310" s="28" t="s">
        <v>206</v>
      </c>
      <c r="F310" s="28" t="s">
        <v>2357</v>
      </c>
      <c r="G310" s="82">
        <f>COUNTIF($E$2:E310,E310)</f>
        <v>32</v>
      </c>
      <c r="H310" s="27">
        <f t="shared" si="12"/>
        <v>48</v>
      </c>
      <c r="I310" s="82">
        <v>309</v>
      </c>
    </row>
    <row r="311" spans="2:9">
      <c r="B311" s="84" t="str">
        <f t="shared" si="11"/>
        <v>Braval49</v>
      </c>
      <c r="C311" s="28" t="s">
        <v>99</v>
      </c>
      <c r="D311" s="28" t="str">
        <f>CONCATENATE(E311,COUNTIF($E$2:E311,E311))</f>
        <v>Braga33</v>
      </c>
      <c r="E311" s="28" t="s">
        <v>206</v>
      </c>
      <c r="F311" s="28" t="s">
        <v>2584</v>
      </c>
      <c r="G311" s="82">
        <f>COUNTIF($E$2:E311,E311)</f>
        <v>33</v>
      </c>
      <c r="H311" s="27">
        <f t="shared" si="12"/>
        <v>49</v>
      </c>
      <c r="I311" s="82">
        <v>310</v>
      </c>
    </row>
    <row r="312" spans="2:9">
      <c r="B312" s="84" t="str">
        <f t="shared" si="11"/>
        <v>Braval50</v>
      </c>
      <c r="C312" s="28" t="s">
        <v>99</v>
      </c>
      <c r="D312" s="28" t="str">
        <f>CONCATENATE(E312,COUNTIF($E$2:E312,E312))</f>
        <v>Braga34</v>
      </c>
      <c r="E312" s="28" t="s">
        <v>206</v>
      </c>
      <c r="F312" s="28" t="s">
        <v>2634</v>
      </c>
      <c r="G312" s="82">
        <f>COUNTIF($E$2:E312,E312)</f>
        <v>34</v>
      </c>
      <c r="H312" s="27">
        <f t="shared" si="12"/>
        <v>50</v>
      </c>
      <c r="I312" s="82">
        <v>311</v>
      </c>
    </row>
    <row r="313" spans="2:9">
      <c r="B313" s="84" t="str">
        <f t="shared" si="11"/>
        <v>Braval51</v>
      </c>
      <c r="C313" s="28" t="s">
        <v>99</v>
      </c>
      <c r="D313" s="28" t="str">
        <f>CONCATENATE(E313,COUNTIF($E$2:E313,E313))</f>
        <v>Braga35</v>
      </c>
      <c r="E313" s="28" t="s">
        <v>206</v>
      </c>
      <c r="F313" s="28" t="s">
        <v>2665</v>
      </c>
      <c r="G313" s="82">
        <f>COUNTIF($E$2:E313,E313)</f>
        <v>35</v>
      </c>
      <c r="H313" s="27">
        <f t="shared" si="12"/>
        <v>51</v>
      </c>
      <c r="I313" s="82">
        <v>312</v>
      </c>
    </row>
    <row r="314" spans="2:9">
      <c r="B314" s="84" t="str">
        <f t="shared" si="11"/>
        <v>Braval52</v>
      </c>
      <c r="C314" s="28" t="s">
        <v>99</v>
      </c>
      <c r="D314" s="28" t="str">
        <f>CONCATENATE(E314,COUNTIF($E$2:E314,E314))</f>
        <v>Braga36</v>
      </c>
      <c r="E314" s="28" t="s">
        <v>206</v>
      </c>
      <c r="F314" s="28" t="s">
        <v>2686</v>
      </c>
      <c r="G314" s="82">
        <f>COUNTIF($E$2:E314,E314)</f>
        <v>36</v>
      </c>
      <c r="H314" s="27">
        <f t="shared" si="12"/>
        <v>52</v>
      </c>
      <c r="I314" s="82">
        <v>313</v>
      </c>
    </row>
    <row r="315" spans="2:9">
      <c r="B315" s="84" t="str">
        <f t="shared" si="11"/>
        <v>Braval53</v>
      </c>
      <c r="C315" s="28" t="s">
        <v>99</v>
      </c>
      <c r="D315" s="28" t="str">
        <f>CONCATENATE(E315,COUNTIF($E$2:E315,E315))</f>
        <v>Braga37</v>
      </c>
      <c r="E315" s="28" t="s">
        <v>206</v>
      </c>
      <c r="F315" s="28" t="s">
        <v>2942</v>
      </c>
      <c r="G315" s="82">
        <f>COUNTIF($E$2:E315,E315)</f>
        <v>37</v>
      </c>
      <c r="H315" s="27">
        <f t="shared" si="12"/>
        <v>53</v>
      </c>
      <c r="I315" s="82">
        <v>314</v>
      </c>
    </row>
    <row r="316" spans="2:9">
      <c r="B316" s="84" t="str">
        <f t="shared" si="11"/>
        <v>Braval54</v>
      </c>
      <c r="C316" s="28" t="s">
        <v>99</v>
      </c>
      <c r="D316" s="28" t="str">
        <f>CONCATENATE(E316,COUNTIF($E$2:E316,E316))</f>
        <v>Póvoa de Lanhoso1</v>
      </c>
      <c r="E316" s="28" t="s">
        <v>518</v>
      </c>
      <c r="F316" s="28" t="s">
        <v>209</v>
      </c>
      <c r="G316" s="82">
        <f>COUNTIF($E$2:E316,E316)</f>
        <v>1</v>
      </c>
      <c r="H316" s="27">
        <f t="shared" si="12"/>
        <v>54</v>
      </c>
      <c r="I316" s="82">
        <v>315</v>
      </c>
    </row>
    <row r="317" spans="2:9">
      <c r="B317" s="84" t="str">
        <f t="shared" si="11"/>
        <v>Braval55</v>
      </c>
      <c r="C317" s="28" t="s">
        <v>99</v>
      </c>
      <c r="D317" s="28" t="str">
        <f>CONCATENATE(E317,COUNTIF($E$2:E317,E317))</f>
        <v>Póvoa de Lanhoso2</v>
      </c>
      <c r="E317" s="28" t="s">
        <v>518</v>
      </c>
      <c r="F317" s="28" t="s">
        <v>925</v>
      </c>
      <c r="G317" s="82">
        <f>COUNTIF($E$2:E317,E317)</f>
        <v>2</v>
      </c>
      <c r="H317" s="27">
        <f t="shared" si="12"/>
        <v>55</v>
      </c>
      <c r="I317" s="82">
        <v>316</v>
      </c>
    </row>
    <row r="318" spans="2:9">
      <c r="B318" s="84" t="str">
        <f t="shared" si="11"/>
        <v>Braval56</v>
      </c>
      <c r="C318" s="28" t="s">
        <v>99</v>
      </c>
      <c r="D318" s="28" t="str">
        <f>CONCATENATE(E318,COUNTIF($E$2:E318,E318))</f>
        <v>Póvoa de Lanhoso3</v>
      </c>
      <c r="E318" s="28" t="s">
        <v>518</v>
      </c>
      <c r="F318" s="28" t="s">
        <v>949</v>
      </c>
      <c r="G318" s="82">
        <f>COUNTIF($E$2:E318,E318)</f>
        <v>3</v>
      </c>
      <c r="H318" s="27">
        <f t="shared" si="12"/>
        <v>56</v>
      </c>
      <c r="I318" s="82">
        <v>317</v>
      </c>
    </row>
    <row r="319" spans="2:9">
      <c r="B319" s="84" t="str">
        <f t="shared" si="11"/>
        <v>Braval57</v>
      </c>
      <c r="C319" s="28" t="s">
        <v>99</v>
      </c>
      <c r="D319" s="28" t="str">
        <f>CONCATENATE(E319,COUNTIF($E$2:E319,E319))</f>
        <v>Póvoa de Lanhoso4</v>
      </c>
      <c r="E319" s="28" t="s">
        <v>518</v>
      </c>
      <c r="F319" s="28" t="s">
        <v>1186</v>
      </c>
      <c r="G319" s="82">
        <f>COUNTIF($E$2:E319,E319)</f>
        <v>4</v>
      </c>
      <c r="H319" s="27">
        <f t="shared" si="12"/>
        <v>57</v>
      </c>
      <c r="I319" s="82">
        <v>318</v>
      </c>
    </row>
    <row r="320" spans="2:9">
      <c r="B320" s="84" t="str">
        <f t="shared" si="11"/>
        <v>Braval58</v>
      </c>
      <c r="C320" s="28" t="s">
        <v>99</v>
      </c>
      <c r="D320" s="28" t="str">
        <f>CONCATENATE(E320,COUNTIF($E$2:E320,E320))</f>
        <v>Póvoa de Lanhoso5</v>
      </c>
      <c r="E320" s="28" t="s">
        <v>518</v>
      </c>
      <c r="F320" s="28" t="s">
        <v>1279</v>
      </c>
      <c r="G320" s="82">
        <f>COUNTIF($E$2:E320,E320)</f>
        <v>5</v>
      </c>
      <c r="H320" s="27">
        <f t="shared" si="12"/>
        <v>58</v>
      </c>
      <c r="I320" s="82">
        <v>319</v>
      </c>
    </row>
    <row r="321" spans="2:9">
      <c r="B321" s="84" t="str">
        <f t="shared" si="11"/>
        <v>Braval59</v>
      </c>
      <c r="C321" s="28" t="s">
        <v>99</v>
      </c>
      <c r="D321" s="28" t="str">
        <f>CONCATENATE(E321,COUNTIF($E$2:E321,E321))</f>
        <v>Póvoa de Lanhoso6</v>
      </c>
      <c r="E321" s="28" t="s">
        <v>518</v>
      </c>
      <c r="F321" s="28" t="s">
        <v>1336</v>
      </c>
      <c r="G321" s="82">
        <f>COUNTIF($E$2:E321,E321)</f>
        <v>6</v>
      </c>
      <c r="H321" s="27">
        <f t="shared" si="12"/>
        <v>59</v>
      </c>
      <c r="I321" s="82">
        <v>320</v>
      </c>
    </row>
    <row r="322" spans="2:9">
      <c r="B322" s="84" t="str">
        <f t="shared" si="11"/>
        <v>Braval60</v>
      </c>
      <c r="C322" s="28" t="s">
        <v>99</v>
      </c>
      <c r="D322" s="28" t="str">
        <f>CONCATENATE(E322,COUNTIF($E$2:E322,E322))</f>
        <v>Póvoa de Lanhoso7</v>
      </c>
      <c r="E322" s="28" t="s">
        <v>518</v>
      </c>
      <c r="F322" s="28" t="s">
        <v>1369</v>
      </c>
      <c r="G322" s="82">
        <f>COUNTIF($E$2:E322,E322)</f>
        <v>7</v>
      </c>
      <c r="H322" s="27">
        <f t="shared" si="12"/>
        <v>60</v>
      </c>
      <c r="I322" s="82">
        <v>321</v>
      </c>
    </row>
    <row r="323" spans="2:9">
      <c r="B323" s="84" t="str">
        <f t="shared" ref="B323:B386" si="13">CONCATENATE(C323,H323)</f>
        <v>Braval61</v>
      </c>
      <c r="C323" s="28" t="s">
        <v>99</v>
      </c>
      <c r="D323" s="28" t="str">
        <f>CONCATENATE(E323,COUNTIF($E$2:E323,E323))</f>
        <v>Póvoa de Lanhoso8</v>
      </c>
      <c r="E323" s="28" t="s">
        <v>518</v>
      </c>
      <c r="F323" s="28" t="s">
        <v>1443</v>
      </c>
      <c r="G323" s="82">
        <f>COUNTIF($E$2:E323,E323)</f>
        <v>8</v>
      </c>
      <c r="H323" s="27">
        <f t="shared" si="12"/>
        <v>61</v>
      </c>
      <c r="I323" s="82">
        <v>322</v>
      </c>
    </row>
    <row r="324" spans="2:9">
      <c r="B324" s="84" t="str">
        <f t="shared" si="13"/>
        <v>Braval62</v>
      </c>
      <c r="C324" s="28" t="s">
        <v>99</v>
      </c>
      <c r="D324" s="28" t="str">
        <f>CONCATENATE(E324,COUNTIF($E$2:E324,E324))</f>
        <v>Póvoa de Lanhoso9</v>
      </c>
      <c r="E324" s="28" t="s">
        <v>518</v>
      </c>
      <c r="F324" s="28" t="s">
        <v>1454</v>
      </c>
      <c r="G324" s="82">
        <f>COUNTIF($E$2:E324,E324)</f>
        <v>9</v>
      </c>
      <c r="H324" s="27">
        <f t="shared" si="12"/>
        <v>62</v>
      </c>
      <c r="I324" s="82">
        <v>323</v>
      </c>
    </row>
    <row r="325" spans="2:9">
      <c r="B325" s="84" t="str">
        <f t="shared" si="13"/>
        <v>Braval63</v>
      </c>
      <c r="C325" s="28" t="s">
        <v>99</v>
      </c>
      <c r="D325" s="28" t="str">
        <f>CONCATENATE(E325,COUNTIF($E$2:E325,E325))</f>
        <v>Póvoa de Lanhoso10</v>
      </c>
      <c r="E325" s="28" t="s">
        <v>518</v>
      </c>
      <c r="F325" s="28" t="s">
        <v>1465</v>
      </c>
      <c r="G325" s="82">
        <f>COUNTIF($E$2:E325,E325)</f>
        <v>10</v>
      </c>
      <c r="H325" s="27">
        <f t="shared" si="12"/>
        <v>63</v>
      </c>
      <c r="I325" s="82">
        <v>324</v>
      </c>
    </row>
    <row r="326" spans="2:9">
      <c r="B326" s="84" t="str">
        <f t="shared" si="13"/>
        <v>Braval64</v>
      </c>
      <c r="C326" s="28" t="s">
        <v>99</v>
      </c>
      <c r="D326" s="28" t="str">
        <f>CONCATENATE(E326,COUNTIF($E$2:E326,E326))</f>
        <v>Póvoa de Lanhoso11</v>
      </c>
      <c r="E326" s="28" t="s">
        <v>518</v>
      </c>
      <c r="F326" s="28" t="s">
        <v>1592</v>
      </c>
      <c r="G326" s="82">
        <f>COUNTIF($E$2:E326,E326)</f>
        <v>11</v>
      </c>
      <c r="H326" s="27">
        <f t="shared" si="12"/>
        <v>64</v>
      </c>
      <c r="I326" s="82">
        <v>325</v>
      </c>
    </row>
    <row r="327" spans="2:9">
      <c r="B327" s="84" t="str">
        <f t="shared" si="13"/>
        <v>Braval65</v>
      </c>
      <c r="C327" s="28" t="s">
        <v>99</v>
      </c>
      <c r="D327" s="28" t="str">
        <f>CONCATENATE(E327,COUNTIF($E$2:E327,E327))</f>
        <v>Póvoa de Lanhoso12</v>
      </c>
      <c r="E327" s="28" t="s">
        <v>518</v>
      </c>
      <c r="F327" s="28" t="s">
        <v>1805</v>
      </c>
      <c r="G327" s="82">
        <f>COUNTIF($E$2:E327,E327)</f>
        <v>12</v>
      </c>
      <c r="H327" s="27">
        <f t="shared" si="12"/>
        <v>65</v>
      </c>
      <c r="I327" s="82">
        <v>326</v>
      </c>
    </row>
    <row r="328" spans="2:9">
      <c r="B328" s="84" t="str">
        <f t="shared" si="13"/>
        <v>Braval66</v>
      </c>
      <c r="C328" s="28" t="s">
        <v>99</v>
      </c>
      <c r="D328" s="28" t="str">
        <f>CONCATENATE(E328,COUNTIF($E$2:E328,E328))</f>
        <v>Póvoa de Lanhoso13</v>
      </c>
      <c r="E328" s="28" t="s">
        <v>518</v>
      </c>
      <c r="F328" s="28" t="s">
        <v>2121</v>
      </c>
      <c r="G328" s="82">
        <f>COUNTIF($E$2:E328,E328)</f>
        <v>13</v>
      </c>
      <c r="H328" s="27">
        <f t="shared" ref="H328:H391" si="14">ROW(A66)</f>
        <v>66</v>
      </c>
      <c r="I328" s="82">
        <v>327</v>
      </c>
    </row>
    <row r="329" spans="2:9">
      <c r="B329" s="84" t="str">
        <f t="shared" si="13"/>
        <v>Braval67</v>
      </c>
      <c r="C329" s="28" t="s">
        <v>99</v>
      </c>
      <c r="D329" s="28" t="str">
        <f>CONCATENATE(E329,COUNTIF($E$2:E329,E329))</f>
        <v>Póvoa de Lanhoso14</v>
      </c>
      <c r="E329" s="28" t="s">
        <v>518</v>
      </c>
      <c r="F329" s="28" t="s">
        <v>2217</v>
      </c>
      <c r="G329" s="82">
        <f>COUNTIF($E$2:E329,E329)</f>
        <v>14</v>
      </c>
      <c r="H329" s="27">
        <f t="shared" si="14"/>
        <v>67</v>
      </c>
      <c r="I329" s="82">
        <v>328</v>
      </c>
    </row>
    <row r="330" spans="2:9">
      <c r="B330" s="84" t="str">
        <f t="shared" si="13"/>
        <v>Braval68</v>
      </c>
      <c r="C330" s="28" t="s">
        <v>99</v>
      </c>
      <c r="D330" s="28" t="str">
        <f>CONCATENATE(E330,COUNTIF($E$2:E330,E330))</f>
        <v>Póvoa de Lanhoso15</v>
      </c>
      <c r="E330" s="28" t="s">
        <v>518</v>
      </c>
      <c r="F330" s="28" t="s">
        <v>2407</v>
      </c>
      <c r="G330" s="82">
        <f>COUNTIF($E$2:E330,E330)</f>
        <v>15</v>
      </c>
      <c r="H330" s="27">
        <f t="shared" si="14"/>
        <v>68</v>
      </c>
      <c r="I330" s="82">
        <v>329</v>
      </c>
    </row>
    <row r="331" spans="2:9">
      <c r="B331" s="84" t="str">
        <f t="shared" si="13"/>
        <v>Braval69</v>
      </c>
      <c r="C331" s="28" t="s">
        <v>99</v>
      </c>
      <c r="D331" s="28" t="str">
        <f>CONCATENATE(E331,COUNTIF($E$2:E331,E331))</f>
        <v>Póvoa de Lanhoso16</v>
      </c>
      <c r="E331" s="28" t="s">
        <v>518</v>
      </c>
      <c r="F331" s="28" t="s">
        <v>2458</v>
      </c>
      <c r="G331" s="82">
        <f>COUNTIF($E$2:E331,E331)</f>
        <v>16</v>
      </c>
      <c r="H331" s="27">
        <f t="shared" si="14"/>
        <v>69</v>
      </c>
      <c r="I331" s="82">
        <v>330</v>
      </c>
    </row>
    <row r="332" spans="2:9">
      <c r="B332" s="84" t="str">
        <f t="shared" si="13"/>
        <v>Braval70</v>
      </c>
      <c r="C332" s="28" t="s">
        <v>99</v>
      </c>
      <c r="D332" s="28" t="str">
        <f>CONCATENATE(E332,COUNTIF($E$2:E332,E332))</f>
        <v>Póvoa de Lanhoso17</v>
      </c>
      <c r="E332" s="28" t="s">
        <v>518</v>
      </c>
      <c r="F332" s="28" t="s">
        <v>2597</v>
      </c>
      <c r="G332" s="82">
        <f>COUNTIF($E$2:E332,E332)</f>
        <v>17</v>
      </c>
      <c r="H332" s="27">
        <f t="shared" si="14"/>
        <v>70</v>
      </c>
      <c r="I332" s="82">
        <v>331</v>
      </c>
    </row>
    <row r="333" spans="2:9">
      <c r="B333" s="84" t="str">
        <f t="shared" si="13"/>
        <v>Braval71</v>
      </c>
      <c r="C333" s="28" t="s">
        <v>99</v>
      </c>
      <c r="D333" s="28" t="str">
        <f>CONCATENATE(E333,COUNTIF($E$2:E333,E333))</f>
        <v>Póvoa de Lanhoso18</v>
      </c>
      <c r="E333" s="28" t="s">
        <v>518</v>
      </c>
      <c r="F333" s="28" t="s">
        <v>2624</v>
      </c>
      <c r="G333" s="82">
        <f>COUNTIF($E$2:E333,E333)</f>
        <v>18</v>
      </c>
      <c r="H333" s="27">
        <f t="shared" si="14"/>
        <v>71</v>
      </c>
      <c r="I333" s="82">
        <v>332</v>
      </c>
    </row>
    <row r="334" spans="2:9">
      <c r="B334" s="84" t="str">
        <f t="shared" si="13"/>
        <v>Braval72</v>
      </c>
      <c r="C334" s="28" t="s">
        <v>99</v>
      </c>
      <c r="D334" s="28" t="str">
        <f>CONCATENATE(E334,COUNTIF($E$2:E334,E334))</f>
        <v>Póvoa de Lanhoso19</v>
      </c>
      <c r="E334" s="28" t="s">
        <v>518</v>
      </c>
      <c r="F334" s="28" t="s">
        <v>2667</v>
      </c>
      <c r="G334" s="82">
        <f>COUNTIF($E$2:E334,E334)</f>
        <v>19</v>
      </c>
      <c r="H334" s="27">
        <f t="shared" si="14"/>
        <v>72</v>
      </c>
      <c r="I334" s="82">
        <v>333</v>
      </c>
    </row>
    <row r="335" spans="2:9">
      <c r="B335" s="84" t="str">
        <f t="shared" si="13"/>
        <v>Braval73</v>
      </c>
      <c r="C335" s="28" t="s">
        <v>99</v>
      </c>
      <c r="D335" s="28" t="str">
        <f>CONCATENATE(E335,COUNTIF($E$2:E335,E335))</f>
        <v>Póvoa de Lanhoso20</v>
      </c>
      <c r="E335" s="28" t="s">
        <v>518</v>
      </c>
      <c r="F335" s="28" t="s">
        <v>2740</v>
      </c>
      <c r="G335" s="82">
        <f>COUNTIF($E$2:E335,E335)</f>
        <v>20</v>
      </c>
      <c r="H335" s="27">
        <f t="shared" si="14"/>
        <v>73</v>
      </c>
      <c r="I335" s="82">
        <v>334</v>
      </c>
    </row>
    <row r="336" spans="2:9">
      <c r="B336" s="84" t="str">
        <f t="shared" si="13"/>
        <v>Braval74</v>
      </c>
      <c r="C336" s="28" t="s">
        <v>99</v>
      </c>
      <c r="D336" s="28" t="str">
        <f>CONCATENATE(E336,COUNTIF($E$2:E336,E336))</f>
        <v>Póvoa de Lanhoso21</v>
      </c>
      <c r="E336" s="28" t="s">
        <v>518</v>
      </c>
      <c r="F336" s="28" t="s">
        <v>2860</v>
      </c>
      <c r="G336" s="82">
        <f>COUNTIF($E$2:E336,E336)</f>
        <v>21</v>
      </c>
      <c r="H336" s="27">
        <f t="shared" si="14"/>
        <v>74</v>
      </c>
      <c r="I336" s="82">
        <v>335</v>
      </c>
    </row>
    <row r="337" spans="2:9">
      <c r="B337" s="84" t="str">
        <f t="shared" si="13"/>
        <v>Braval75</v>
      </c>
      <c r="C337" s="28" t="s">
        <v>99</v>
      </c>
      <c r="D337" s="28" t="str">
        <f>CONCATENATE(E337,COUNTIF($E$2:E337,E337))</f>
        <v>Póvoa de Lanhoso22</v>
      </c>
      <c r="E337" s="28" t="s">
        <v>518</v>
      </c>
      <c r="F337" s="28" t="s">
        <v>2981</v>
      </c>
      <c r="G337" s="82">
        <f>COUNTIF($E$2:E337,E337)</f>
        <v>22</v>
      </c>
      <c r="H337" s="27">
        <f t="shared" si="14"/>
        <v>75</v>
      </c>
      <c r="I337" s="82">
        <v>336</v>
      </c>
    </row>
    <row r="338" spans="2:9">
      <c r="B338" s="84" t="str">
        <f t="shared" si="13"/>
        <v>Braval76</v>
      </c>
      <c r="C338" s="28" t="s">
        <v>99</v>
      </c>
      <c r="D338" s="28" t="str">
        <f>CONCATENATE(E338,COUNTIF($E$2:E338,E338))</f>
        <v>Terras de Bouro1</v>
      </c>
      <c r="E338" s="28" t="s">
        <v>613</v>
      </c>
      <c r="F338" s="28" t="s">
        <v>750</v>
      </c>
      <c r="G338" s="82">
        <f>COUNTIF($E$2:E338,E338)</f>
        <v>1</v>
      </c>
      <c r="H338" s="27">
        <f t="shared" si="14"/>
        <v>76</v>
      </c>
      <c r="I338" s="82">
        <v>337</v>
      </c>
    </row>
    <row r="339" spans="2:9">
      <c r="B339" s="84" t="str">
        <f t="shared" si="13"/>
        <v>Braval77</v>
      </c>
      <c r="C339" s="28" t="s">
        <v>99</v>
      </c>
      <c r="D339" s="28" t="str">
        <f>CONCATENATE(E339,COUNTIF($E$2:E339,E339))</f>
        <v>Terras de Bouro2</v>
      </c>
      <c r="E339" s="28" t="s">
        <v>613</v>
      </c>
      <c r="F339" s="28" t="s">
        <v>944</v>
      </c>
      <c r="G339" s="82">
        <f>COUNTIF($E$2:E339,E339)</f>
        <v>2</v>
      </c>
      <c r="H339" s="27">
        <f t="shared" si="14"/>
        <v>77</v>
      </c>
      <c r="I339" s="82">
        <v>338</v>
      </c>
    </row>
    <row r="340" spans="2:9">
      <c r="B340" s="84" t="str">
        <f t="shared" si="13"/>
        <v>Braval78</v>
      </c>
      <c r="C340" s="28" t="s">
        <v>99</v>
      </c>
      <c r="D340" s="28" t="str">
        <f>CONCATENATE(E340,COUNTIF($E$2:E340,E340))</f>
        <v>Terras de Bouro3</v>
      </c>
      <c r="E340" s="28" t="s">
        <v>613</v>
      </c>
      <c r="F340" s="28" t="s">
        <v>1024</v>
      </c>
      <c r="G340" s="82">
        <f>COUNTIF($E$2:E340,E340)</f>
        <v>3</v>
      </c>
      <c r="H340" s="27">
        <f t="shared" si="14"/>
        <v>78</v>
      </c>
      <c r="I340" s="82">
        <v>339</v>
      </c>
    </row>
    <row r="341" spans="2:9">
      <c r="B341" s="84" t="str">
        <f t="shared" si="13"/>
        <v>Braval79</v>
      </c>
      <c r="C341" s="28" t="s">
        <v>99</v>
      </c>
      <c r="D341" s="28" t="str">
        <f>CONCATENATE(E341,COUNTIF($E$2:E341,E341))</f>
        <v>Terras de Bouro4</v>
      </c>
      <c r="E341" s="28" t="s">
        <v>613</v>
      </c>
      <c r="F341" s="28" t="s">
        <v>1108</v>
      </c>
      <c r="G341" s="82">
        <f>COUNTIF($E$2:E341,E341)</f>
        <v>4</v>
      </c>
      <c r="H341" s="27">
        <f t="shared" si="14"/>
        <v>79</v>
      </c>
      <c r="I341" s="82">
        <v>340</v>
      </c>
    </row>
    <row r="342" spans="2:9">
      <c r="B342" s="84" t="str">
        <f t="shared" si="13"/>
        <v>Braval80</v>
      </c>
      <c r="C342" s="28" t="s">
        <v>99</v>
      </c>
      <c r="D342" s="28" t="str">
        <f>CONCATENATE(E342,COUNTIF($E$2:E342,E342))</f>
        <v>Terras de Bouro5</v>
      </c>
      <c r="E342" s="28" t="s">
        <v>613</v>
      </c>
      <c r="F342" s="28" t="s">
        <v>1118</v>
      </c>
      <c r="G342" s="82">
        <f>COUNTIF($E$2:E342,E342)</f>
        <v>5</v>
      </c>
      <c r="H342" s="27">
        <f t="shared" si="14"/>
        <v>80</v>
      </c>
      <c r="I342" s="82">
        <v>341</v>
      </c>
    </row>
    <row r="343" spans="2:9">
      <c r="B343" s="84" t="str">
        <f t="shared" si="13"/>
        <v>Braval81</v>
      </c>
      <c r="C343" s="28" t="s">
        <v>99</v>
      </c>
      <c r="D343" s="28" t="str">
        <f>CONCATENATE(E343,COUNTIF($E$2:E343,E343))</f>
        <v>Terras de Bouro6</v>
      </c>
      <c r="E343" s="28" t="s">
        <v>613</v>
      </c>
      <c r="F343" s="28" t="s">
        <v>1121</v>
      </c>
      <c r="G343" s="82">
        <f>COUNTIF($E$2:E343,E343)</f>
        <v>6</v>
      </c>
      <c r="H343" s="27">
        <f t="shared" si="14"/>
        <v>81</v>
      </c>
      <c r="I343" s="82">
        <v>342</v>
      </c>
    </row>
    <row r="344" spans="2:9">
      <c r="B344" s="84" t="str">
        <f t="shared" si="13"/>
        <v>Braval82</v>
      </c>
      <c r="C344" s="28" t="s">
        <v>99</v>
      </c>
      <c r="D344" s="28" t="str">
        <f>CONCATENATE(E344,COUNTIF($E$2:E344,E344))</f>
        <v>Terras de Bouro7</v>
      </c>
      <c r="E344" s="28" t="s">
        <v>613</v>
      </c>
      <c r="F344" s="28" t="s">
        <v>1189</v>
      </c>
      <c r="G344" s="82">
        <f>COUNTIF($E$2:E344,E344)</f>
        <v>7</v>
      </c>
      <c r="H344" s="27">
        <f t="shared" si="14"/>
        <v>82</v>
      </c>
      <c r="I344" s="82">
        <v>343</v>
      </c>
    </row>
    <row r="345" spans="2:9">
      <c r="B345" s="84" t="str">
        <f t="shared" si="13"/>
        <v>Braval83</v>
      </c>
      <c r="C345" s="28" t="s">
        <v>99</v>
      </c>
      <c r="D345" s="28" t="str">
        <f>CONCATENATE(E345,COUNTIF($E$2:E345,E345))</f>
        <v>Terras de Bouro8</v>
      </c>
      <c r="E345" s="28" t="s">
        <v>613</v>
      </c>
      <c r="F345" s="28" t="s">
        <v>1492</v>
      </c>
      <c r="G345" s="82">
        <f>COUNTIF($E$2:E345,E345)</f>
        <v>8</v>
      </c>
      <c r="H345" s="27">
        <f t="shared" si="14"/>
        <v>83</v>
      </c>
      <c r="I345" s="82">
        <v>344</v>
      </c>
    </row>
    <row r="346" spans="2:9">
      <c r="B346" s="84" t="str">
        <f t="shared" si="13"/>
        <v>Braval84</v>
      </c>
      <c r="C346" s="28" t="s">
        <v>99</v>
      </c>
      <c r="D346" s="28" t="str">
        <f>CONCATENATE(E346,COUNTIF($E$2:E346,E346))</f>
        <v>Terras de Bouro9</v>
      </c>
      <c r="E346" s="28" t="s">
        <v>613</v>
      </c>
      <c r="F346" s="28" t="s">
        <v>1784</v>
      </c>
      <c r="G346" s="82">
        <f>COUNTIF($E$2:E346,E346)</f>
        <v>9</v>
      </c>
      <c r="H346" s="27">
        <f t="shared" si="14"/>
        <v>84</v>
      </c>
      <c r="I346" s="82">
        <v>345</v>
      </c>
    </row>
    <row r="347" spans="2:9">
      <c r="B347" s="84" t="str">
        <f t="shared" si="13"/>
        <v>Braval85</v>
      </c>
      <c r="C347" s="28" t="s">
        <v>99</v>
      </c>
      <c r="D347" s="28" t="str">
        <f>CONCATENATE(E347,COUNTIF($E$2:E347,E347))</f>
        <v>Terras de Bouro10</v>
      </c>
      <c r="E347" s="28" t="s">
        <v>613</v>
      </c>
      <c r="F347" s="28" t="s">
        <v>2234</v>
      </c>
      <c r="G347" s="82">
        <f>COUNTIF($E$2:E347,E347)</f>
        <v>10</v>
      </c>
      <c r="H347" s="27">
        <f t="shared" si="14"/>
        <v>85</v>
      </c>
      <c r="I347" s="82">
        <v>346</v>
      </c>
    </row>
    <row r="348" spans="2:9">
      <c r="B348" s="84" t="str">
        <f t="shared" si="13"/>
        <v>Braval86</v>
      </c>
      <c r="C348" s="28" t="s">
        <v>99</v>
      </c>
      <c r="D348" s="28" t="str">
        <f>CONCATENATE(E348,COUNTIF($E$2:E348,E348))</f>
        <v>Terras de Bouro11</v>
      </c>
      <c r="E348" s="28" t="s">
        <v>613</v>
      </c>
      <c r="F348" s="28" t="s">
        <v>2242</v>
      </c>
      <c r="G348" s="82">
        <f>COUNTIF($E$2:E348,E348)</f>
        <v>11</v>
      </c>
      <c r="H348" s="27">
        <f t="shared" si="14"/>
        <v>86</v>
      </c>
      <c r="I348" s="82">
        <v>347</v>
      </c>
    </row>
    <row r="349" spans="2:9">
      <c r="B349" s="84" t="str">
        <f t="shared" si="13"/>
        <v>Braval87</v>
      </c>
      <c r="C349" s="28" t="s">
        <v>99</v>
      </c>
      <c r="D349" s="28" t="str">
        <f>CONCATENATE(E349,COUNTIF($E$2:E349,E349))</f>
        <v>Terras de Bouro12</v>
      </c>
      <c r="E349" s="28" t="s">
        <v>613</v>
      </c>
      <c r="F349" s="28" t="s">
        <v>2652</v>
      </c>
      <c r="G349" s="82">
        <f>COUNTIF($E$2:E349,E349)</f>
        <v>12</v>
      </c>
      <c r="H349" s="27">
        <f t="shared" si="14"/>
        <v>87</v>
      </c>
      <c r="I349" s="82">
        <v>348</v>
      </c>
    </row>
    <row r="350" spans="2:9">
      <c r="B350" s="84" t="str">
        <f t="shared" si="13"/>
        <v>Braval88</v>
      </c>
      <c r="C350" s="28" t="s">
        <v>99</v>
      </c>
      <c r="D350" s="28" t="str">
        <f>CONCATENATE(E350,COUNTIF($E$2:E350,E350))</f>
        <v>Terras de Bouro13</v>
      </c>
      <c r="E350" s="28" t="s">
        <v>613</v>
      </c>
      <c r="F350" s="28" t="s">
        <v>2784</v>
      </c>
      <c r="G350" s="82">
        <f>COUNTIF($E$2:E350,E350)</f>
        <v>13</v>
      </c>
      <c r="H350" s="27">
        <f t="shared" si="14"/>
        <v>88</v>
      </c>
      <c r="I350" s="82">
        <v>349</v>
      </c>
    </row>
    <row r="351" spans="2:9">
      <c r="B351" s="84" t="str">
        <f t="shared" si="13"/>
        <v>Braval89</v>
      </c>
      <c r="C351" s="28" t="s">
        <v>99</v>
      </c>
      <c r="D351" s="28" t="str">
        <f>CONCATENATE(E351,COUNTIF($E$2:E351,E351))</f>
        <v>Terras de Bouro14</v>
      </c>
      <c r="E351" s="28" t="s">
        <v>613</v>
      </c>
      <c r="F351" s="28" t="s">
        <v>2946</v>
      </c>
      <c r="G351" s="82">
        <f>COUNTIF($E$2:E351,E351)</f>
        <v>14</v>
      </c>
      <c r="H351" s="27">
        <f t="shared" si="14"/>
        <v>89</v>
      </c>
      <c r="I351" s="82">
        <v>350</v>
      </c>
    </row>
    <row r="352" spans="2:9">
      <c r="B352" s="84" t="str">
        <f t="shared" si="13"/>
        <v>Braval90</v>
      </c>
      <c r="C352" s="28" t="s">
        <v>99</v>
      </c>
      <c r="D352" s="28" t="str">
        <f>CONCATENATE(E352,COUNTIF($E$2:E352,E352))</f>
        <v>Vieira do Minho1</v>
      </c>
      <c r="E352" s="28" t="s">
        <v>647</v>
      </c>
      <c r="F352" s="28" t="s">
        <v>545</v>
      </c>
      <c r="G352" s="82">
        <f>COUNTIF($E$2:E352,E352)</f>
        <v>1</v>
      </c>
      <c r="H352" s="27">
        <f t="shared" si="14"/>
        <v>90</v>
      </c>
      <c r="I352" s="82">
        <v>351</v>
      </c>
    </row>
    <row r="353" spans="2:9">
      <c r="B353" s="84" t="str">
        <f t="shared" si="13"/>
        <v>Braval91</v>
      </c>
      <c r="C353" s="28" t="s">
        <v>99</v>
      </c>
      <c r="D353" s="28" t="str">
        <f>CONCATENATE(E353,COUNTIF($E$2:E353,E353))</f>
        <v>Vieira do Minho2</v>
      </c>
      <c r="E353" s="28" t="s">
        <v>647</v>
      </c>
      <c r="F353" s="28" t="s">
        <v>547</v>
      </c>
      <c r="G353" s="82">
        <f>COUNTIF($E$2:E353,E353)</f>
        <v>2</v>
      </c>
      <c r="H353" s="27">
        <f t="shared" si="14"/>
        <v>91</v>
      </c>
      <c r="I353" s="82">
        <v>352</v>
      </c>
    </row>
    <row r="354" spans="2:9">
      <c r="B354" s="84" t="str">
        <f t="shared" si="13"/>
        <v>Braval92</v>
      </c>
      <c r="C354" s="28" t="s">
        <v>99</v>
      </c>
      <c r="D354" s="28" t="str">
        <f>CONCATENATE(E354,COUNTIF($E$2:E354,E354))</f>
        <v>Vieira do Minho3</v>
      </c>
      <c r="E354" s="28" t="s">
        <v>647</v>
      </c>
      <c r="F354" s="28" t="s">
        <v>969</v>
      </c>
      <c r="G354" s="82">
        <f>COUNTIF($E$2:E354,E354)</f>
        <v>3</v>
      </c>
      <c r="H354" s="27">
        <f t="shared" si="14"/>
        <v>92</v>
      </c>
      <c r="I354" s="82">
        <v>353</v>
      </c>
    </row>
    <row r="355" spans="2:9">
      <c r="B355" s="84" t="str">
        <f t="shared" si="13"/>
        <v>Braval93</v>
      </c>
      <c r="C355" s="28" t="s">
        <v>99</v>
      </c>
      <c r="D355" s="28" t="str">
        <f>CONCATENATE(E355,COUNTIF($E$2:E355,E355))</f>
        <v>Vieira do Minho4</v>
      </c>
      <c r="E355" s="28" t="s">
        <v>647</v>
      </c>
      <c r="F355" s="28" t="s">
        <v>974</v>
      </c>
      <c r="G355" s="82">
        <f>COUNTIF($E$2:E355,E355)</f>
        <v>4</v>
      </c>
      <c r="H355" s="27">
        <f t="shared" si="14"/>
        <v>93</v>
      </c>
      <c r="I355" s="82">
        <v>354</v>
      </c>
    </row>
    <row r="356" spans="2:9">
      <c r="B356" s="84" t="str">
        <f t="shared" si="13"/>
        <v>Braval94</v>
      </c>
      <c r="C356" s="28" t="s">
        <v>99</v>
      </c>
      <c r="D356" s="28" t="str">
        <f>CONCATENATE(E356,COUNTIF($E$2:E356,E356))</f>
        <v>Vieira do Minho5</v>
      </c>
      <c r="E356" s="28" t="s">
        <v>647</v>
      </c>
      <c r="F356" s="28" t="s">
        <v>1234</v>
      </c>
      <c r="G356" s="82">
        <f>COUNTIF($E$2:E356,E356)</f>
        <v>5</v>
      </c>
      <c r="H356" s="27">
        <f t="shared" si="14"/>
        <v>94</v>
      </c>
      <c r="I356" s="82">
        <v>355</v>
      </c>
    </row>
    <row r="357" spans="2:9">
      <c r="B357" s="84" t="str">
        <f t="shared" si="13"/>
        <v>Braval95</v>
      </c>
      <c r="C357" s="28" t="s">
        <v>99</v>
      </c>
      <c r="D357" s="28" t="str">
        <f>CONCATENATE(E357,COUNTIF($E$2:E357,E357))</f>
        <v>Vieira do Minho6</v>
      </c>
      <c r="E357" s="28" t="s">
        <v>647</v>
      </c>
      <c r="F357" s="28" t="s">
        <v>1523</v>
      </c>
      <c r="G357" s="82">
        <f>COUNTIF($E$2:E357,E357)</f>
        <v>6</v>
      </c>
      <c r="H357" s="27">
        <f t="shared" si="14"/>
        <v>95</v>
      </c>
      <c r="I357" s="82">
        <v>356</v>
      </c>
    </row>
    <row r="358" spans="2:9">
      <c r="B358" s="84" t="str">
        <f t="shared" si="13"/>
        <v>Braval96</v>
      </c>
      <c r="C358" s="28" t="s">
        <v>99</v>
      </c>
      <c r="D358" s="28" t="str">
        <f>CONCATENATE(E358,COUNTIF($E$2:E358,E358))</f>
        <v>Vieira do Minho7</v>
      </c>
      <c r="E358" s="28" t="s">
        <v>647</v>
      </c>
      <c r="F358" s="28" t="s">
        <v>1641</v>
      </c>
      <c r="G358" s="82">
        <f>COUNTIF($E$2:E358,E358)</f>
        <v>7</v>
      </c>
      <c r="H358" s="27">
        <f t="shared" si="14"/>
        <v>96</v>
      </c>
      <c r="I358" s="82">
        <v>357</v>
      </c>
    </row>
    <row r="359" spans="2:9">
      <c r="B359" s="84" t="str">
        <f t="shared" si="13"/>
        <v>Braval97</v>
      </c>
      <c r="C359" s="28" t="s">
        <v>99</v>
      </c>
      <c r="D359" s="28" t="str">
        <f>CONCATENATE(E359,COUNTIF($E$2:E359,E359))</f>
        <v>Vieira do Minho8</v>
      </c>
      <c r="E359" s="28" t="s">
        <v>647</v>
      </c>
      <c r="F359" s="28" t="s">
        <v>1838</v>
      </c>
      <c r="G359" s="82">
        <f>COUNTIF($E$2:E359,E359)</f>
        <v>8</v>
      </c>
      <c r="H359" s="27">
        <f t="shared" si="14"/>
        <v>97</v>
      </c>
      <c r="I359" s="82">
        <v>358</v>
      </c>
    </row>
    <row r="360" spans="2:9">
      <c r="B360" s="84" t="str">
        <f t="shared" si="13"/>
        <v>Braval98</v>
      </c>
      <c r="C360" s="28" t="s">
        <v>99</v>
      </c>
      <c r="D360" s="28" t="str">
        <f>CONCATENATE(E360,COUNTIF($E$2:E360,E360))</f>
        <v>Vieira do Minho9</v>
      </c>
      <c r="E360" s="28" t="s">
        <v>647</v>
      </c>
      <c r="F360" s="28" t="s">
        <v>1974</v>
      </c>
      <c r="G360" s="82">
        <f>COUNTIF($E$2:E360,E360)</f>
        <v>9</v>
      </c>
      <c r="H360" s="27">
        <f t="shared" si="14"/>
        <v>98</v>
      </c>
      <c r="I360" s="82">
        <v>359</v>
      </c>
    </row>
    <row r="361" spans="2:9">
      <c r="B361" s="84" t="str">
        <f t="shared" si="13"/>
        <v>Braval99</v>
      </c>
      <c r="C361" s="28" t="s">
        <v>99</v>
      </c>
      <c r="D361" s="28" t="str">
        <f>CONCATENATE(E361,COUNTIF($E$2:E361,E361))</f>
        <v>Vieira do Minho10</v>
      </c>
      <c r="E361" s="28" t="s">
        <v>647</v>
      </c>
      <c r="F361" s="28" t="s">
        <v>2069</v>
      </c>
      <c r="G361" s="82">
        <f>COUNTIF($E$2:E361,E361)</f>
        <v>10</v>
      </c>
      <c r="H361" s="27">
        <f t="shared" si="14"/>
        <v>99</v>
      </c>
      <c r="I361" s="82">
        <v>360</v>
      </c>
    </row>
    <row r="362" spans="2:9">
      <c r="B362" s="84" t="str">
        <f t="shared" si="13"/>
        <v>Braval100</v>
      </c>
      <c r="C362" s="28" t="s">
        <v>99</v>
      </c>
      <c r="D362" s="28" t="str">
        <f>CONCATENATE(E362,COUNTIF($E$2:E362,E362))</f>
        <v>Vieira do Minho11</v>
      </c>
      <c r="E362" s="28" t="s">
        <v>647</v>
      </c>
      <c r="F362" s="28" t="s">
        <v>2273</v>
      </c>
      <c r="G362" s="82">
        <f>COUNTIF($E$2:E362,E362)</f>
        <v>11</v>
      </c>
      <c r="H362" s="27">
        <f t="shared" si="14"/>
        <v>100</v>
      </c>
      <c r="I362" s="82">
        <v>361</v>
      </c>
    </row>
    <row r="363" spans="2:9">
      <c r="B363" s="84" t="str">
        <f t="shared" si="13"/>
        <v>Braval101</v>
      </c>
      <c r="C363" s="28" t="s">
        <v>99</v>
      </c>
      <c r="D363" s="28" t="str">
        <f>CONCATENATE(E363,COUNTIF($E$2:E363,E363))</f>
        <v>Vieira do Minho12</v>
      </c>
      <c r="E363" s="28" t="s">
        <v>647</v>
      </c>
      <c r="F363" s="28" t="s">
        <v>2277</v>
      </c>
      <c r="G363" s="82">
        <f>COUNTIF($E$2:E363,E363)</f>
        <v>12</v>
      </c>
      <c r="H363" s="27">
        <f t="shared" si="14"/>
        <v>101</v>
      </c>
      <c r="I363" s="82">
        <v>362</v>
      </c>
    </row>
    <row r="364" spans="2:9">
      <c r="B364" s="84" t="str">
        <f t="shared" si="13"/>
        <v>Braval102</v>
      </c>
      <c r="C364" s="28" t="s">
        <v>99</v>
      </c>
      <c r="D364" s="28" t="str">
        <f>CONCATENATE(E364,COUNTIF($E$2:E364,E364))</f>
        <v>Vieira do Minho13</v>
      </c>
      <c r="E364" s="28" t="s">
        <v>647</v>
      </c>
      <c r="F364" s="28" t="s">
        <v>2293</v>
      </c>
      <c r="G364" s="82">
        <f>COUNTIF($E$2:E364,E364)</f>
        <v>13</v>
      </c>
      <c r="H364" s="27">
        <f t="shared" si="14"/>
        <v>102</v>
      </c>
      <c r="I364" s="82">
        <v>363</v>
      </c>
    </row>
    <row r="365" spans="2:9">
      <c r="B365" s="84" t="str">
        <f t="shared" si="13"/>
        <v>Braval103</v>
      </c>
      <c r="C365" s="28" t="s">
        <v>99</v>
      </c>
      <c r="D365" s="28" t="str">
        <f>CONCATENATE(E365,COUNTIF($E$2:E365,E365))</f>
        <v>Vieira do Minho14</v>
      </c>
      <c r="E365" s="28" t="s">
        <v>647</v>
      </c>
      <c r="F365" s="28" t="s">
        <v>2662</v>
      </c>
      <c r="G365" s="82">
        <f>COUNTIF($E$2:E365,E365)</f>
        <v>14</v>
      </c>
      <c r="H365" s="27">
        <f t="shared" si="14"/>
        <v>103</v>
      </c>
      <c r="I365" s="82">
        <v>364</v>
      </c>
    </row>
    <row r="366" spans="2:9">
      <c r="B366" s="84" t="str">
        <f t="shared" si="13"/>
        <v>Braval104</v>
      </c>
      <c r="C366" s="28" t="s">
        <v>99</v>
      </c>
      <c r="D366" s="28" t="str">
        <f>CONCATENATE(E366,COUNTIF($E$2:E366,E366))</f>
        <v>Vieira do Minho15</v>
      </c>
      <c r="E366" s="28" t="s">
        <v>647</v>
      </c>
      <c r="F366" s="28" t="s">
        <v>2856</v>
      </c>
      <c r="G366" s="82">
        <f>COUNTIF($E$2:E366,E366)</f>
        <v>15</v>
      </c>
      <c r="H366" s="27">
        <f t="shared" si="14"/>
        <v>104</v>
      </c>
      <c r="I366" s="82">
        <v>365</v>
      </c>
    </row>
    <row r="367" spans="2:9">
      <c r="B367" s="84" t="str">
        <f t="shared" si="13"/>
        <v>Braval105</v>
      </c>
      <c r="C367" s="28" t="s">
        <v>99</v>
      </c>
      <c r="D367" s="28" t="str">
        <f>CONCATENATE(E367,COUNTIF($E$2:E367,E367))</f>
        <v>Vieira do Minho16</v>
      </c>
      <c r="E367" s="28" t="s">
        <v>647</v>
      </c>
      <c r="F367" s="28" t="s">
        <v>647</v>
      </c>
      <c r="G367" s="82">
        <f>COUNTIF($E$2:E367,E367)</f>
        <v>16</v>
      </c>
      <c r="H367" s="27">
        <f t="shared" si="14"/>
        <v>105</v>
      </c>
      <c r="I367" s="82">
        <v>366</v>
      </c>
    </row>
    <row r="368" spans="2:9">
      <c r="B368" s="84" t="str">
        <f t="shared" si="13"/>
        <v>Braval106</v>
      </c>
      <c r="C368" s="28" t="s">
        <v>99</v>
      </c>
      <c r="D368" s="28" t="str">
        <f>CONCATENATE(E368,COUNTIF($E$2:E368,E368))</f>
        <v>Vila Verde1</v>
      </c>
      <c r="E368" s="28" t="s">
        <v>682</v>
      </c>
      <c r="F368" s="28" t="s">
        <v>119</v>
      </c>
      <c r="G368" s="82">
        <f>COUNTIF($E$2:E368,E368)</f>
        <v>1</v>
      </c>
      <c r="H368" s="27">
        <f t="shared" si="14"/>
        <v>106</v>
      </c>
      <c r="I368" s="82">
        <v>367</v>
      </c>
    </row>
    <row r="369" spans="2:9">
      <c r="B369" s="84" t="str">
        <f t="shared" si="13"/>
        <v>Braval107</v>
      </c>
      <c r="C369" s="28" t="s">
        <v>99</v>
      </c>
      <c r="D369" s="28" t="str">
        <f>CONCATENATE(E369,COUNTIF($E$2:E369,E369))</f>
        <v>Vila Verde2</v>
      </c>
      <c r="E369" s="28" t="s">
        <v>682</v>
      </c>
      <c r="F369" s="28" t="s">
        <v>702</v>
      </c>
      <c r="G369" s="82">
        <f>COUNTIF($E$2:E369,E369)</f>
        <v>2</v>
      </c>
      <c r="H369" s="27">
        <f t="shared" si="14"/>
        <v>107</v>
      </c>
      <c r="I369" s="82">
        <v>368</v>
      </c>
    </row>
    <row r="370" spans="2:9">
      <c r="B370" s="84" t="str">
        <f t="shared" si="13"/>
        <v>Braval108</v>
      </c>
      <c r="C370" s="28" t="s">
        <v>99</v>
      </c>
      <c r="D370" s="28" t="str">
        <f>CONCATENATE(E370,COUNTIF($E$2:E370,E370))</f>
        <v>Vila Verde3</v>
      </c>
      <c r="E370" s="28" t="s">
        <v>682</v>
      </c>
      <c r="F370" s="28" t="s">
        <v>889</v>
      </c>
      <c r="G370" s="82">
        <f>COUNTIF($E$2:E370,E370)</f>
        <v>3</v>
      </c>
      <c r="H370" s="27">
        <f t="shared" si="14"/>
        <v>108</v>
      </c>
      <c r="I370" s="82">
        <v>369</v>
      </c>
    </row>
    <row r="371" spans="2:9">
      <c r="B371" s="84" t="str">
        <f t="shared" si="13"/>
        <v>Braval109</v>
      </c>
      <c r="C371" s="28" t="s">
        <v>99</v>
      </c>
      <c r="D371" s="28" t="str">
        <f>CONCATENATE(E371,COUNTIF($E$2:E371,E371))</f>
        <v>Vila Verde4</v>
      </c>
      <c r="E371" s="28" t="s">
        <v>682</v>
      </c>
      <c r="F371" s="28" t="s">
        <v>1014</v>
      </c>
      <c r="G371" s="82">
        <f>COUNTIF($E$2:E371,E371)</f>
        <v>4</v>
      </c>
      <c r="H371" s="27">
        <f t="shared" si="14"/>
        <v>109</v>
      </c>
      <c r="I371" s="82">
        <v>370</v>
      </c>
    </row>
    <row r="372" spans="2:9">
      <c r="B372" s="84" t="str">
        <f t="shared" si="13"/>
        <v>Braval110</v>
      </c>
      <c r="C372" s="28" t="s">
        <v>99</v>
      </c>
      <c r="D372" s="28" t="str">
        <f>CONCATENATE(E372,COUNTIF($E$2:E372,E372))</f>
        <v>Vila Verde5</v>
      </c>
      <c r="E372" s="28" t="s">
        <v>682</v>
      </c>
      <c r="F372" s="28" t="s">
        <v>1101</v>
      </c>
      <c r="G372" s="82">
        <f>COUNTIF($E$2:E372,E372)</f>
        <v>5</v>
      </c>
      <c r="H372" s="27">
        <f t="shared" si="14"/>
        <v>110</v>
      </c>
      <c r="I372" s="82">
        <v>371</v>
      </c>
    </row>
    <row r="373" spans="2:9">
      <c r="B373" s="84" t="str">
        <f t="shared" si="13"/>
        <v>Braval111</v>
      </c>
      <c r="C373" s="28" t="s">
        <v>99</v>
      </c>
      <c r="D373" s="28" t="str">
        <f>CONCATENATE(E373,COUNTIF($E$2:E373,E373))</f>
        <v>Vila Verde6</v>
      </c>
      <c r="E373" s="28" t="s">
        <v>682</v>
      </c>
      <c r="F373" s="28" t="s">
        <v>1175</v>
      </c>
      <c r="G373" s="82">
        <f>COUNTIF($E$2:E373,E373)</f>
        <v>6</v>
      </c>
      <c r="H373" s="27">
        <f t="shared" si="14"/>
        <v>111</v>
      </c>
      <c r="I373" s="82">
        <v>372</v>
      </c>
    </row>
    <row r="374" spans="2:9">
      <c r="B374" s="84" t="str">
        <f t="shared" si="13"/>
        <v>Braval112</v>
      </c>
      <c r="C374" s="28" t="s">
        <v>99</v>
      </c>
      <c r="D374" s="28" t="str">
        <f>CONCATENATE(E374,COUNTIF($E$2:E374,E374))</f>
        <v>Vila Verde7</v>
      </c>
      <c r="E374" s="28" t="s">
        <v>682</v>
      </c>
      <c r="F374" s="28" t="s">
        <v>1228</v>
      </c>
      <c r="G374" s="82">
        <f>COUNTIF($E$2:E374,E374)</f>
        <v>7</v>
      </c>
      <c r="H374" s="27">
        <f t="shared" si="14"/>
        <v>112</v>
      </c>
      <c r="I374" s="82">
        <v>373</v>
      </c>
    </row>
    <row r="375" spans="2:9">
      <c r="B375" s="84" t="str">
        <f t="shared" si="13"/>
        <v>Braval113</v>
      </c>
      <c r="C375" s="28" t="s">
        <v>99</v>
      </c>
      <c r="D375" s="28" t="str">
        <f>CONCATENATE(E375,COUNTIF($E$2:E375,E375))</f>
        <v>Vila Verde8</v>
      </c>
      <c r="E375" s="28" t="s">
        <v>682</v>
      </c>
      <c r="F375" s="28" t="s">
        <v>1269</v>
      </c>
      <c r="G375" s="82">
        <f>COUNTIF($E$2:E375,E375)</f>
        <v>8</v>
      </c>
      <c r="H375" s="27">
        <f t="shared" si="14"/>
        <v>113</v>
      </c>
      <c r="I375" s="82">
        <v>374</v>
      </c>
    </row>
    <row r="376" spans="2:9">
      <c r="B376" s="84" t="str">
        <f t="shared" si="13"/>
        <v>Braval114</v>
      </c>
      <c r="C376" s="28" t="s">
        <v>99</v>
      </c>
      <c r="D376" s="28" t="str">
        <f>CONCATENATE(E376,COUNTIF($E$2:E376,E376))</f>
        <v>Vila Verde9</v>
      </c>
      <c r="E376" s="28" t="s">
        <v>682</v>
      </c>
      <c r="F376" s="28" t="s">
        <v>1287</v>
      </c>
      <c r="G376" s="82">
        <f>COUNTIF($E$2:E376,E376)</f>
        <v>9</v>
      </c>
      <c r="H376" s="27">
        <f t="shared" si="14"/>
        <v>114</v>
      </c>
      <c r="I376" s="82">
        <v>375</v>
      </c>
    </row>
    <row r="377" spans="2:9">
      <c r="B377" s="84" t="str">
        <f t="shared" si="13"/>
        <v>Braval115</v>
      </c>
      <c r="C377" s="28" t="s">
        <v>99</v>
      </c>
      <c r="D377" s="28" t="str">
        <f>CONCATENATE(E377,COUNTIF($E$2:E377,E377))</f>
        <v>Vila Verde10</v>
      </c>
      <c r="E377" s="28" t="s">
        <v>682</v>
      </c>
      <c r="F377" s="28" t="s">
        <v>1410</v>
      </c>
      <c r="G377" s="82">
        <f>COUNTIF($E$2:E377,E377)</f>
        <v>10</v>
      </c>
      <c r="H377" s="27">
        <f t="shared" si="14"/>
        <v>115</v>
      </c>
      <c r="I377" s="82">
        <v>376</v>
      </c>
    </row>
    <row r="378" spans="2:9">
      <c r="B378" s="84" t="str">
        <f t="shared" si="13"/>
        <v>Braval116</v>
      </c>
      <c r="C378" s="28" t="s">
        <v>99</v>
      </c>
      <c r="D378" s="28" t="str">
        <f>CONCATENATE(E378,COUNTIF($E$2:E378,E378))</f>
        <v>Vila Verde11</v>
      </c>
      <c r="E378" s="28" t="s">
        <v>682</v>
      </c>
      <c r="F378" s="28" t="s">
        <v>1460</v>
      </c>
      <c r="G378" s="82">
        <f>COUNTIF($E$2:E378,E378)</f>
        <v>11</v>
      </c>
      <c r="H378" s="27">
        <f t="shared" si="14"/>
        <v>116</v>
      </c>
      <c r="I378" s="82">
        <v>377</v>
      </c>
    </row>
    <row r="379" spans="2:9">
      <c r="B379" s="84" t="str">
        <f t="shared" si="13"/>
        <v>Braval117</v>
      </c>
      <c r="C379" s="28" t="s">
        <v>99</v>
      </c>
      <c r="D379" s="28" t="str">
        <f>CONCATENATE(E379,COUNTIF($E$2:E379,E379))</f>
        <v>Vila Verde12</v>
      </c>
      <c r="E379" s="28" t="s">
        <v>682</v>
      </c>
      <c r="F379" s="28" t="s">
        <v>1565</v>
      </c>
      <c r="G379" s="82">
        <f>COUNTIF($E$2:E379,E379)</f>
        <v>12</v>
      </c>
      <c r="H379" s="27">
        <f t="shared" si="14"/>
        <v>117</v>
      </c>
      <c r="I379" s="82">
        <v>378</v>
      </c>
    </row>
    <row r="380" spans="2:9">
      <c r="B380" s="84" t="str">
        <f t="shared" si="13"/>
        <v>Braval118</v>
      </c>
      <c r="C380" s="28" t="s">
        <v>99</v>
      </c>
      <c r="D380" s="28" t="str">
        <f>CONCATENATE(E380,COUNTIF($E$2:E380,E380))</f>
        <v>Vila Verde13</v>
      </c>
      <c r="E380" s="28" t="s">
        <v>682</v>
      </c>
      <c r="F380" s="28" t="s">
        <v>1589</v>
      </c>
      <c r="G380" s="82">
        <f>COUNTIF($E$2:E380,E380)</f>
        <v>13</v>
      </c>
      <c r="H380" s="27">
        <f t="shared" si="14"/>
        <v>118</v>
      </c>
      <c r="I380" s="82">
        <v>379</v>
      </c>
    </row>
    <row r="381" spans="2:9">
      <c r="B381" s="84" t="str">
        <f t="shared" si="13"/>
        <v>Braval119</v>
      </c>
      <c r="C381" s="28" t="s">
        <v>99</v>
      </c>
      <c r="D381" s="28" t="str">
        <f>CONCATENATE(E381,COUNTIF($E$2:E381,E381))</f>
        <v>Vila Verde14</v>
      </c>
      <c r="E381" s="28" t="s">
        <v>682</v>
      </c>
      <c r="F381" s="28" t="s">
        <v>1643</v>
      </c>
      <c r="G381" s="82">
        <f>COUNTIF($E$2:E381,E381)</f>
        <v>14</v>
      </c>
      <c r="H381" s="27">
        <f t="shared" si="14"/>
        <v>119</v>
      </c>
      <c r="I381" s="82">
        <v>380</v>
      </c>
    </row>
    <row r="382" spans="2:9">
      <c r="B382" s="84" t="str">
        <f t="shared" si="13"/>
        <v>Braval120</v>
      </c>
      <c r="C382" s="28" t="s">
        <v>99</v>
      </c>
      <c r="D382" s="28" t="str">
        <f>CONCATENATE(E382,COUNTIF($E$2:E382,E382))</f>
        <v>Vila Verde15</v>
      </c>
      <c r="E382" s="28" t="s">
        <v>682</v>
      </c>
      <c r="F382" s="28" t="s">
        <v>1713</v>
      </c>
      <c r="G382" s="82">
        <f>COUNTIF($E$2:E382,E382)</f>
        <v>15</v>
      </c>
      <c r="H382" s="27">
        <f t="shared" si="14"/>
        <v>120</v>
      </c>
      <c r="I382" s="82">
        <v>381</v>
      </c>
    </row>
    <row r="383" spans="2:9">
      <c r="B383" s="84" t="str">
        <f t="shared" si="13"/>
        <v>Braval121</v>
      </c>
      <c r="C383" s="28" t="s">
        <v>99</v>
      </c>
      <c r="D383" s="28" t="str">
        <f>CONCATENATE(E383,COUNTIF($E$2:E383,E383))</f>
        <v>Vila Verde16</v>
      </c>
      <c r="E383" s="28" t="s">
        <v>682</v>
      </c>
      <c r="F383" s="28" t="s">
        <v>1844</v>
      </c>
      <c r="G383" s="82">
        <f>COUNTIF($E$2:E383,E383)</f>
        <v>16</v>
      </c>
      <c r="H383" s="27">
        <f t="shared" si="14"/>
        <v>121</v>
      </c>
      <c r="I383" s="82">
        <v>382</v>
      </c>
    </row>
    <row r="384" spans="2:9">
      <c r="B384" s="84" t="str">
        <f t="shared" si="13"/>
        <v>Braval122</v>
      </c>
      <c r="C384" s="28" t="s">
        <v>99</v>
      </c>
      <c r="D384" s="28" t="str">
        <f>CONCATENATE(E384,COUNTIF($E$2:E384,E384))</f>
        <v>Vila Verde17</v>
      </c>
      <c r="E384" s="28" t="s">
        <v>682</v>
      </c>
      <c r="F384" s="28" t="s">
        <v>446</v>
      </c>
      <c r="G384" s="82">
        <f>COUNTIF($E$2:E384,E384)</f>
        <v>17</v>
      </c>
      <c r="H384" s="27">
        <f t="shared" si="14"/>
        <v>122</v>
      </c>
      <c r="I384" s="82">
        <v>383</v>
      </c>
    </row>
    <row r="385" spans="2:9">
      <c r="B385" s="84" t="str">
        <f t="shared" si="13"/>
        <v>Braval123</v>
      </c>
      <c r="C385" s="28" t="s">
        <v>99</v>
      </c>
      <c r="D385" s="28" t="str">
        <f>CONCATENATE(E385,COUNTIF($E$2:E385,E385))</f>
        <v>Vila Verde18</v>
      </c>
      <c r="E385" s="28" t="s">
        <v>682</v>
      </c>
      <c r="F385" s="28" t="s">
        <v>1923</v>
      </c>
      <c r="G385" s="82">
        <f>COUNTIF($E$2:E385,E385)</f>
        <v>18</v>
      </c>
      <c r="H385" s="27">
        <f t="shared" si="14"/>
        <v>123</v>
      </c>
      <c r="I385" s="82">
        <v>384</v>
      </c>
    </row>
    <row r="386" spans="2:9">
      <c r="B386" s="84" t="str">
        <f t="shared" si="13"/>
        <v>Braval124</v>
      </c>
      <c r="C386" s="28" t="s">
        <v>99</v>
      </c>
      <c r="D386" s="28" t="str">
        <f>CONCATENATE(E386,COUNTIF($E$2:E386,E386))</f>
        <v>Vila Verde19</v>
      </c>
      <c r="E386" s="28" t="s">
        <v>682</v>
      </c>
      <c r="F386" s="28" t="s">
        <v>1969</v>
      </c>
      <c r="G386" s="82">
        <f>COUNTIF($E$2:E386,E386)</f>
        <v>19</v>
      </c>
      <c r="H386" s="27">
        <f t="shared" si="14"/>
        <v>124</v>
      </c>
      <c r="I386" s="82">
        <v>385</v>
      </c>
    </row>
    <row r="387" spans="2:9">
      <c r="B387" s="84" t="str">
        <f t="shared" ref="B387:B450" si="15">CONCATENATE(C387,H387)</f>
        <v>Braval125</v>
      </c>
      <c r="C387" s="28" t="s">
        <v>99</v>
      </c>
      <c r="D387" s="28" t="str">
        <f>CONCATENATE(E387,COUNTIF($E$2:E387,E387))</f>
        <v>Vila Verde20</v>
      </c>
      <c r="E387" s="28" t="s">
        <v>682</v>
      </c>
      <c r="F387" s="28" t="s">
        <v>2058</v>
      </c>
      <c r="G387" s="82">
        <f>COUNTIF($E$2:E387,E387)</f>
        <v>20</v>
      </c>
      <c r="H387" s="27">
        <f t="shared" si="14"/>
        <v>125</v>
      </c>
      <c r="I387" s="82">
        <v>386</v>
      </c>
    </row>
    <row r="388" spans="2:9">
      <c r="B388" s="84" t="str">
        <f t="shared" si="15"/>
        <v>Braval126</v>
      </c>
      <c r="C388" s="28" t="s">
        <v>99</v>
      </c>
      <c r="D388" s="28" t="str">
        <f>CONCATENATE(E388,COUNTIF($E$2:E388,E388))</f>
        <v>Vila Verde21</v>
      </c>
      <c r="E388" s="28" t="s">
        <v>682</v>
      </c>
      <c r="F388" s="28" t="s">
        <v>2059</v>
      </c>
      <c r="G388" s="82">
        <f>COUNTIF($E$2:E388,E388)</f>
        <v>21</v>
      </c>
      <c r="H388" s="27">
        <f t="shared" si="14"/>
        <v>126</v>
      </c>
      <c r="I388" s="82">
        <v>387</v>
      </c>
    </row>
    <row r="389" spans="2:9">
      <c r="B389" s="84" t="str">
        <f t="shared" si="15"/>
        <v>Braval127</v>
      </c>
      <c r="C389" s="28" t="s">
        <v>99</v>
      </c>
      <c r="D389" s="28" t="str">
        <f>CONCATENATE(E389,COUNTIF($E$2:E389,E389))</f>
        <v>Vila Verde22</v>
      </c>
      <c r="E389" s="28" t="s">
        <v>682</v>
      </c>
      <c r="F389" s="28" t="s">
        <v>2095</v>
      </c>
      <c r="G389" s="82">
        <f>COUNTIF($E$2:E389,E389)</f>
        <v>22</v>
      </c>
      <c r="H389" s="27">
        <f t="shared" si="14"/>
        <v>127</v>
      </c>
      <c r="I389" s="82">
        <v>388</v>
      </c>
    </row>
    <row r="390" spans="2:9">
      <c r="B390" s="84" t="str">
        <f t="shared" si="15"/>
        <v>Braval128</v>
      </c>
      <c r="C390" s="28" t="s">
        <v>99</v>
      </c>
      <c r="D390" s="28" t="str">
        <f>CONCATENATE(E390,COUNTIF($E$2:E390,E390))</f>
        <v>Vila Verde23</v>
      </c>
      <c r="E390" s="28" t="s">
        <v>682</v>
      </c>
      <c r="F390" s="28" t="s">
        <v>2131</v>
      </c>
      <c r="G390" s="82">
        <f>COUNTIF($E$2:E390,E390)</f>
        <v>23</v>
      </c>
      <c r="H390" s="27">
        <f t="shared" si="14"/>
        <v>128</v>
      </c>
      <c r="I390" s="82">
        <v>389</v>
      </c>
    </row>
    <row r="391" spans="2:9">
      <c r="B391" s="84" t="str">
        <f t="shared" si="15"/>
        <v>Braval129</v>
      </c>
      <c r="C391" s="28" t="s">
        <v>99</v>
      </c>
      <c r="D391" s="28" t="str">
        <f>CONCATENATE(E391,COUNTIF($E$2:E391,E391))</f>
        <v>Vila Verde24</v>
      </c>
      <c r="E391" s="28" t="s">
        <v>682</v>
      </c>
      <c r="F391" s="28" t="s">
        <v>2238</v>
      </c>
      <c r="G391" s="82">
        <f>COUNTIF($E$2:E391,E391)</f>
        <v>24</v>
      </c>
      <c r="H391" s="27">
        <f t="shared" si="14"/>
        <v>129</v>
      </c>
      <c r="I391" s="82">
        <v>390</v>
      </c>
    </row>
    <row r="392" spans="2:9">
      <c r="B392" s="84" t="str">
        <f t="shared" si="15"/>
        <v>Braval130</v>
      </c>
      <c r="C392" s="28" t="s">
        <v>99</v>
      </c>
      <c r="D392" s="28" t="str">
        <f>CONCATENATE(E392,COUNTIF($E$2:E392,E392))</f>
        <v>Vila Verde25</v>
      </c>
      <c r="E392" s="28" t="s">
        <v>682</v>
      </c>
      <c r="F392" s="28" t="s">
        <v>2283</v>
      </c>
      <c r="G392" s="82">
        <f>COUNTIF($E$2:E392,E392)</f>
        <v>25</v>
      </c>
      <c r="H392" s="27">
        <f t="shared" ref="H392:H400" si="16">ROW(A130)</f>
        <v>130</v>
      </c>
      <c r="I392" s="82">
        <v>391</v>
      </c>
    </row>
    <row r="393" spans="2:9">
      <c r="B393" s="84" t="str">
        <f t="shared" si="15"/>
        <v>Braval131</v>
      </c>
      <c r="C393" s="28" t="s">
        <v>99</v>
      </c>
      <c r="D393" s="28" t="str">
        <f>CONCATENATE(E393,COUNTIF($E$2:E393,E393))</f>
        <v>Vila Verde26</v>
      </c>
      <c r="E393" s="28" t="s">
        <v>682</v>
      </c>
      <c r="F393" s="28" t="s">
        <v>2323</v>
      </c>
      <c r="G393" s="82">
        <f>COUNTIF($E$2:E393,E393)</f>
        <v>26</v>
      </c>
      <c r="H393" s="27">
        <f t="shared" si="16"/>
        <v>131</v>
      </c>
      <c r="I393" s="82">
        <v>392</v>
      </c>
    </row>
    <row r="394" spans="2:9">
      <c r="B394" s="84" t="str">
        <f t="shared" si="15"/>
        <v>Braval132</v>
      </c>
      <c r="C394" s="28" t="s">
        <v>99</v>
      </c>
      <c r="D394" s="28" t="str">
        <f>CONCATENATE(E394,COUNTIF($E$2:E394,E394))</f>
        <v>Vila Verde27</v>
      </c>
      <c r="E394" s="28" t="s">
        <v>682</v>
      </c>
      <c r="F394" s="28" t="s">
        <v>2648</v>
      </c>
      <c r="G394" s="82">
        <f>COUNTIF($E$2:E394,E394)</f>
        <v>27</v>
      </c>
      <c r="H394" s="27">
        <f t="shared" si="16"/>
        <v>132</v>
      </c>
      <c r="I394" s="82">
        <v>393</v>
      </c>
    </row>
    <row r="395" spans="2:9">
      <c r="B395" s="84" t="str">
        <f t="shared" si="15"/>
        <v>Braval133</v>
      </c>
      <c r="C395" s="28" t="s">
        <v>99</v>
      </c>
      <c r="D395" s="28" t="str">
        <f>CONCATENATE(E395,COUNTIF($E$2:E395,E395))</f>
        <v>Vila Verde28</v>
      </c>
      <c r="E395" s="28" t="s">
        <v>682</v>
      </c>
      <c r="F395" s="28" t="s">
        <v>2758</v>
      </c>
      <c r="G395" s="82">
        <f>COUNTIF($E$2:E395,E395)</f>
        <v>28</v>
      </c>
      <c r="H395" s="27">
        <f t="shared" si="16"/>
        <v>133</v>
      </c>
      <c r="I395" s="82">
        <v>394</v>
      </c>
    </row>
    <row r="396" spans="2:9">
      <c r="B396" s="84" t="str">
        <f t="shared" si="15"/>
        <v>Braval134</v>
      </c>
      <c r="C396" s="28" t="s">
        <v>99</v>
      </c>
      <c r="D396" s="28" t="str">
        <f>CONCATENATE(E396,COUNTIF($E$2:E396,E396))</f>
        <v>Vila Verde29</v>
      </c>
      <c r="E396" s="28" t="s">
        <v>682</v>
      </c>
      <c r="F396" s="28" t="s">
        <v>2774</v>
      </c>
      <c r="G396" s="82">
        <f>COUNTIF($E$2:E396,E396)</f>
        <v>29</v>
      </c>
      <c r="H396" s="27">
        <f t="shared" si="16"/>
        <v>134</v>
      </c>
      <c r="I396" s="82">
        <v>395</v>
      </c>
    </row>
    <row r="397" spans="2:9">
      <c r="B397" s="84" t="str">
        <f t="shared" si="15"/>
        <v>Braval135</v>
      </c>
      <c r="C397" s="28" t="s">
        <v>99</v>
      </c>
      <c r="D397" s="28" t="str">
        <f>CONCATENATE(E397,COUNTIF($E$2:E397,E397))</f>
        <v>Vila Verde30</v>
      </c>
      <c r="E397" s="28" t="s">
        <v>682</v>
      </c>
      <c r="F397" s="28" t="s">
        <v>2782</v>
      </c>
      <c r="G397" s="82">
        <f>COUNTIF($E$2:E397,E397)</f>
        <v>30</v>
      </c>
      <c r="H397" s="27">
        <f t="shared" si="16"/>
        <v>135</v>
      </c>
      <c r="I397" s="82">
        <v>396</v>
      </c>
    </row>
    <row r="398" spans="2:9">
      <c r="B398" s="84" t="str">
        <f t="shared" si="15"/>
        <v>Braval136</v>
      </c>
      <c r="C398" s="28" t="s">
        <v>99</v>
      </c>
      <c r="D398" s="28" t="str">
        <f>CONCATENATE(E398,COUNTIF($E$2:E398,E398))</f>
        <v>Vila Verde31</v>
      </c>
      <c r="E398" s="28" t="s">
        <v>682</v>
      </c>
      <c r="F398" s="28" t="s">
        <v>2785</v>
      </c>
      <c r="G398" s="82">
        <f>COUNTIF($E$2:E398,E398)</f>
        <v>31</v>
      </c>
      <c r="H398" s="27">
        <f t="shared" si="16"/>
        <v>136</v>
      </c>
      <c r="I398" s="82">
        <v>397</v>
      </c>
    </row>
    <row r="399" spans="2:9">
      <c r="B399" s="84" t="str">
        <f t="shared" si="15"/>
        <v>Braval137</v>
      </c>
      <c r="C399" s="28" t="s">
        <v>99</v>
      </c>
      <c r="D399" s="28" t="str">
        <f>CONCATENATE(E399,COUNTIF($E$2:E399,E399))</f>
        <v>Vila Verde32</v>
      </c>
      <c r="E399" s="28" t="s">
        <v>682</v>
      </c>
      <c r="F399" s="28" t="s">
        <v>2899</v>
      </c>
      <c r="G399" s="82">
        <f>COUNTIF($E$2:E399,E399)</f>
        <v>32</v>
      </c>
      <c r="H399" s="27">
        <f t="shared" si="16"/>
        <v>137</v>
      </c>
      <c r="I399" s="82">
        <v>398</v>
      </c>
    </row>
    <row r="400" spans="2:9">
      <c r="B400" s="84" t="str">
        <f t="shared" si="15"/>
        <v>Braval138</v>
      </c>
      <c r="C400" s="28" t="s">
        <v>99</v>
      </c>
      <c r="D400" s="28" t="str">
        <f>CONCATENATE(E400,COUNTIF($E$2:E400,E400))</f>
        <v>Vila Verde33</v>
      </c>
      <c r="E400" s="28" t="s">
        <v>682</v>
      </c>
      <c r="F400" s="28" t="s">
        <v>2940</v>
      </c>
      <c r="G400" s="82">
        <f>COUNTIF($E$2:E400,E400)</f>
        <v>33</v>
      </c>
      <c r="H400" s="27">
        <f t="shared" si="16"/>
        <v>138</v>
      </c>
      <c r="I400" s="82">
        <v>399</v>
      </c>
    </row>
    <row r="401" spans="2:9">
      <c r="B401" s="24" t="str">
        <f t="shared" si="15"/>
        <v>Ecolezíria1</v>
      </c>
      <c r="C401" s="26" t="s">
        <v>102</v>
      </c>
      <c r="D401" s="26" t="str">
        <f>CONCATENATE(E401,COUNTIF($E$2:E401,E401))</f>
        <v>Almeirim1</v>
      </c>
      <c r="E401" s="26" t="s">
        <v>133</v>
      </c>
      <c r="F401" s="26" t="s">
        <v>133</v>
      </c>
      <c r="G401" s="81">
        <f>COUNTIF($E$2:E401,E401)</f>
        <v>1</v>
      </c>
      <c r="H401" s="81">
        <f>ROW(A1)</f>
        <v>1</v>
      </c>
      <c r="I401" s="81">
        <v>400</v>
      </c>
    </row>
    <row r="402" spans="2:9">
      <c r="B402" s="24" t="str">
        <f t="shared" si="15"/>
        <v>Ecolezíria2</v>
      </c>
      <c r="C402" s="26" t="s">
        <v>102</v>
      </c>
      <c r="D402" s="26" t="str">
        <f>CONCATENATE(E402,COUNTIF($E$2:E402,E402))</f>
        <v>Almeirim2</v>
      </c>
      <c r="E402" s="26" t="s">
        <v>133</v>
      </c>
      <c r="F402" s="26" t="s">
        <v>811</v>
      </c>
      <c r="G402" s="81">
        <f>COUNTIF($E$2:E402,E402)</f>
        <v>2</v>
      </c>
      <c r="H402" s="81">
        <f t="shared" ref="H402:H425" si="17">ROW(A2)</f>
        <v>2</v>
      </c>
      <c r="I402" s="81">
        <v>401</v>
      </c>
    </row>
    <row r="403" spans="2:9">
      <c r="B403" s="24" t="str">
        <f t="shared" si="15"/>
        <v>Ecolezíria3</v>
      </c>
      <c r="C403" s="26" t="s">
        <v>102</v>
      </c>
      <c r="D403" s="26" t="str">
        <f>CONCATENATE(E403,COUNTIF($E$2:E403,E403))</f>
        <v>Almeirim3</v>
      </c>
      <c r="E403" s="26" t="s">
        <v>133</v>
      </c>
      <c r="F403" s="26" t="s">
        <v>1316</v>
      </c>
      <c r="G403" s="81">
        <f>COUNTIF($E$2:E403,E403)</f>
        <v>3</v>
      </c>
      <c r="H403" s="81">
        <f t="shared" si="17"/>
        <v>3</v>
      </c>
      <c r="I403" s="81">
        <v>402</v>
      </c>
    </row>
    <row r="404" spans="2:9">
      <c r="B404" s="24" t="str">
        <f t="shared" si="15"/>
        <v>Ecolezíria4</v>
      </c>
      <c r="C404" s="26" t="s">
        <v>102</v>
      </c>
      <c r="D404" s="26" t="str">
        <f>CONCATENATE(E404,COUNTIF($E$2:E404,E404))</f>
        <v>Almeirim4</v>
      </c>
      <c r="E404" s="26" t="s">
        <v>133</v>
      </c>
      <c r="F404" s="26" t="s">
        <v>2177</v>
      </c>
      <c r="G404" s="81">
        <f>COUNTIF($E$2:E404,E404)</f>
        <v>4</v>
      </c>
      <c r="H404" s="81">
        <f t="shared" si="17"/>
        <v>4</v>
      </c>
      <c r="I404" s="81">
        <v>403</v>
      </c>
    </row>
    <row r="405" spans="2:9">
      <c r="B405" s="24" t="str">
        <f t="shared" si="15"/>
        <v>Ecolezíria5</v>
      </c>
      <c r="C405" s="26" t="s">
        <v>102</v>
      </c>
      <c r="D405" s="26" t="str">
        <f>CONCATENATE(E405,COUNTIF($E$2:E405,E405))</f>
        <v>Alpiarça1</v>
      </c>
      <c r="E405" s="26" t="s">
        <v>139</v>
      </c>
      <c r="F405" s="26" t="s">
        <v>139</v>
      </c>
      <c r="G405" s="81">
        <f>COUNTIF($E$2:E405,E405)</f>
        <v>1</v>
      </c>
      <c r="H405" s="81">
        <f t="shared" si="17"/>
        <v>5</v>
      </c>
      <c r="I405" s="81">
        <v>404</v>
      </c>
    </row>
    <row r="406" spans="2:9">
      <c r="B406" s="24" t="str">
        <f t="shared" si="15"/>
        <v>Ecolezíria6</v>
      </c>
      <c r="C406" s="26" t="s">
        <v>102</v>
      </c>
      <c r="D406" s="26" t="str">
        <f>CONCATENATE(E406,COUNTIF($E$2:E406,E406))</f>
        <v>Benavente1</v>
      </c>
      <c r="E406" s="26" t="s">
        <v>199</v>
      </c>
      <c r="F406" s="26" t="s">
        <v>781</v>
      </c>
      <c r="G406" s="81">
        <f>COUNTIF($E$2:E406,E406)</f>
        <v>1</v>
      </c>
      <c r="H406" s="81">
        <f t="shared" si="17"/>
        <v>6</v>
      </c>
      <c r="I406" s="81">
        <v>405</v>
      </c>
    </row>
    <row r="407" spans="2:9">
      <c r="B407" s="24" t="str">
        <f t="shared" si="15"/>
        <v>Ecolezíria7</v>
      </c>
      <c r="C407" s="26" t="s">
        <v>102</v>
      </c>
      <c r="D407" s="26" t="str">
        <f>CONCATENATE(E407,COUNTIF($E$2:E407,E407))</f>
        <v>Benavente2</v>
      </c>
      <c r="E407" s="26" t="s">
        <v>199</v>
      </c>
      <c r="F407" s="26" t="s">
        <v>199</v>
      </c>
      <c r="G407" s="81">
        <f>COUNTIF($E$2:E407,E407)</f>
        <v>2</v>
      </c>
      <c r="H407" s="81">
        <f t="shared" si="17"/>
        <v>7</v>
      </c>
      <c r="I407" s="81">
        <v>406</v>
      </c>
    </row>
    <row r="408" spans="2:9">
      <c r="B408" s="24" t="str">
        <f t="shared" si="15"/>
        <v>Ecolezíria8</v>
      </c>
      <c r="C408" s="26" t="s">
        <v>102</v>
      </c>
      <c r="D408" s="26" t="str">
        <f>CONCATENATE(E408,COUNTIF($E$2:E408,E408))</f>
        <v>Benavente3</v>
      </c>
      <c r="E408" s="26" t="s">
        <v>199</v>
      </c>
      <c r="F408" s="26" t="s">
        <v>2313</v>
      </c>
      <c r="G408" s="81">
        <f>COUNTIF($E$2:E408,E408)</f>
        <v>3</v>
      </c>
      <c r="H408" s="81">
        <f t="shared" si="17"/>
        <v>8</v>
      </c>
      <c r="I408" s="81">
        <v>407</v>
      </c>
    </row>
    <row r="409" spans="2:9">
      <c r="B409" s="24" t="str">
        <f t="shared" si="15"/>
        <v>Ecolezíria9</v>
      </c>
      <c r="C409" s="26" t="s">
        <v>102</v>
      </c>
      <c r="D409" s="26" t="str">
        <f>CONCATENATE(E409,COUNTIF($E$2:E409,E409))</f>
        <v>Benavente4</v>
      </c>
      <c r="E409" s="26" t="s">
        <v>199</v>
      </c>
      <c r="F409" s="26" t="s">
        <v>2408</v>
      </c>
      <c r="G409" s="81">
        <f>COUNTIF($E$2:E409,E409)</f>
        <v>4</v>
      </c>
      <c r="H409" s="81">
        <f t="shared" si="17"/>
        <v>9</v>
      </c>
      <c r="I409" s="81">
        <v>408</v>
      </c>
    </row>
    <row r="410" spans="2:9">
      <c r="B410" s="24" t="str">
        <f t="shared" si="15"/>
        <v>Ecolezíria10</v>
      </c>
      <c r="C410" s="26" t="s">
        <v>102</v>
      </c>
      <c r="D410" s="26" t="str">
        <f>CONCATENATE(E410,COUNTIF($E$2:E410,E410))</f>
        <v>Cartaxo1</v>
      </c>
      <c r="E410" s="26" t="s">
        <v>232</v>
      </c>
      <c r="F410" s="26" t="s">
        <v>1016</v>
      </c>
      <c r="G410" s="81">
        <f>COUNTIF($E$2:E410,E410)</f>
        <v>1</v>
      </c>
      <c r="H410" s="81">
        <f t="shared" si="17"/>
        <v>10</v>
      </c>
      <c r="I410" s="81">
        <v>409</v>
      </c>
    </row>
    <row r="411" spans="2:9">
      <c r="B411" s="24" t="str">
        <f t="shared" si="15"/>
        <v>Ecolezíria11</v>
      </c>
      <c r="C411" s="26" t="s">
        <v>102</v>
      </c>
      <c r="D411" s="26" t="str">
        <f>CONCATENATE(E411,COUNTIF($E$2:E411,E411))</f>
        <v>Cartaxo2</v>
      </c>
      <c r="E411" s="26" t="s">
        <v>232</v>
      </c>
      <c r="F411" s="26" t="s">
        <v>1251</v>
      </c>
      <c r="G411" s="81">
        <f>COUNTIF($E$2:E411,E411)</f>
        <v>2</v>
      </c>
      <c r="H411" s="81">
        <f t="shared" si="17"/>
        <v>11</v>
      </c>
      <c r="I411" s="81">
        <v>410</v>
      </c>
    </row>
    <row r="412" spans="2:9">
      <c r="B412" s="24" t="str">
        <f t="shared" si="15"/>
        <v>Ecolezíria12</v>
      </c>
      <c r="C412" s="26" t="s">
        <v>102</v>
      </c>
      <c r="D412" s="26" t="str">
        <f>CONCATENATE(E412,COUNTIF($E$2:E412,E412))</f>
        <v>Cartaxo3</v>
      </c>
      <c r="E412" s="26" t="s">
        <v>232</v>
      </c>
      <c r="F412" s="26" t="s">
        <v>2100</v>
      </c>
      <c r="G412" s="81">
        <f>COUNTIF($E$2:E412,E412)</f>
        <v>3</v>
      </c>
      <c r="H412" s="81">
        <f t="shared" si="17"/>
        <v>12</v>
      </c>
      <c r="I412" s="81">
        <v>411</v>
      </c>
    </row>
    <row r="413" spans="2:9">
      <c r="B413" s="24" t="str">
        <f t="shared" si="15"/>
        <v>Ecolezíria13</v>
      </c>
      <c r="C413" s="26" t="s">
        <v>102</v>
      </c>
      <c r="D413" s="26" t="str">
        <f>CONCATENATE(E413,COUNTIF($E$2:E413,E413))</f>
        <v>Cartaxo4</v>
      </c>
      <c r="E413" s="26" t="s">
        <v>232</v>
      </c>
      <c r="F413" s="26" t="s">
        <v>2779</v>
      </c>
      <c r="G413" s="81">
        <f>COUNTIF($E$2:E413,E413)</f>
        <v>4</v>
      </c>
      <c r="H413" s="81">
        <f t="shared" si="17"/>
        <v>13</v>
      </c>
      <c r="I413" s="81">
        <v>412</v>
      </c>
    </row>
    <row r="414" spans="2:9">
      <c r="B414" s="24" t="str">
        <f t="shared" si="15"/>
        <v>Ecolezíria14</v>
      </c>
      <c r="C414" s="26" t="s">
        <v>102</v>
      </c>
      <c r="D414" s="26" t="str">
        <f>CONCATENATE(E414,COUNTIF($E$2:E414,E414))</f>
        <v>Cartaxo5</v>
      </c>
      <c r="E414" s="26" t="s">
        <v>232</v>
      </c>
      <c r="F414" s="26" t="s">
        <v>2793</v>
      </c>
      <c r="G414" s="81">
        <f>COUNTIF($E$2:E414,E414)</f>
        <v>5</v>
      </c>
      <c r="H414" s="81">
        <f t="shared" si="17"/>
        <v>14</v>
      </c>
      <c r="I414" s="81">
        <v>413</v>
      </c>
    </row>
    <row r="415" spans="2:9">
      <c r="B415" s="24" t="str">
        <f t="shared" si="15"/>
        <v>Ecolezíria15</v>
      </c>
      <c r="C415" s="26" t="s">
        <v>102</v>
      </c>
      <c r="D415" s="26" t="str">
        <f>CONCATENATE(E415,COUNTIF($E$2:E415,E415))</f>
        <v>Cartaxo6</v>
      </c>
      <c r="E415" s="26" t="s">
        <v>232</v>
      </c>
      <c r="F415" s="26" t="s">
        <v>2885</v>
      </c>
      <c r="G415" s="81">
        <f>COUNTIF($E$2:E415,E415)</f>
        <v>6</v>
      </c>
      <c r="H415" s="81">
        <f t="shared" si="17"/>
        <v>15</v>
      </c>
      <c r="I415" s="81">
        <v>414</v>
      </c>
    </row>
    <row r="416" spans="2:9">
      <c r="B416" s="24" t="str">
        <f t="shared" si="15"/>
        <v>Ecolezíria16</v>
      </c>
      <c r="C416" s="26" t="s">
        <v>102</v>
      </c>
      <c r="D416" s="26" t="str">
        <f>CONCATENATE(E416,COUNTIF($E$2:E416,E416))</f>
        <v>Coruche1</v>
      </c>
      <c r="E416" s="26" t="s">
        <v>266</v>
      </c>
      <c r="F416" s="26" t="s">
        <v>824</v>
      </c>
      <c r="G416" s="81">
        <f>COUNTIF($E$2:E416,E416)</f>
        <v>1</v>
      </c>
      <c r="H416" s="81">
        <f t="shared" si="17"/>
        <v>16</v>
      </c>
      <c r="I416" s="81">
        <v>415</v>
      </c>
    </row>
    <row r="417" spans="2:9">
      <c r="B417" s="24" t="str">
        <f t="shared" si="15"/>
        <v>Ecolezíria17</v>
      </c>
      <c r="C417" s="26" t="s">
        <v>102</v>
      </c>
      <c r="D417" s="26" t="str">
        <f>CONCATENATE(E417,COUNTIF($E$2:E417,E417))</f>
        <v>Coruche2</v>
      </c>
      <c r="E417" s="26" t="s">
        <v>266</v>
      </c>
      <c r="F417" s="26" t="s">
        <v>859</v>
      </c>
      <c r="G417" s="81">
        <f>COUNTIF($E$2:E417,E417)</f>
        <v>2</v>
      </c>
      <c r="H417" s="81">
        <f t="shared" si="17"/>
        <v>17</v>
      </c>
      <c r="I417" s="81">
        <v>416</v>
      </c>
    </row>
    <row r="418" spans="2:9">
      <c r="B418" s="24" t="str">
        <f t="shared" si="15"/>
        <v>Ecolezíria18</v>
      </c>
      <c r="C418" s="26" t="s">
        <v>102</v>
      </c>
      <c r="D418" s="26" t="str">
        <f>CONCATENATE(E418,COUNTIF($E$2:E418,E418))</f>
        <v>Coruche3</v>
      </c>
      <c r="E418" s="26" t="s">
        <v>266</v>
      </c>
      <c r="F418" s="26" t="s">
        <v>1165</v>
      </c>
      <c r="G418" s="81">
        <f>COUNTIF($E$2:E418,E418)</f>
        <v>3</v>
      </c>
      <c r="H418" s="81">
        <f t="shared" si="17"/>
        <v>18</v>
      </c>
      <c r="I418" s="81">
        <v>417</v>
      </c>
    </row>
    <row r="419" spans="2:9">
      <c r="B419" s="24" t="str">
        <f t="shared" si="15"/>
        <v>Ecolezíria19</v>
      </c>
      <c r="C419" s="26" t="s">
        <v>102</v>
      </c>
      <c r="D419" s="26" t="str">
        <f>CONCATENATE(E419,COUNTIF($E$2:E419,E419))</f>
        <v>Coruche4</v>
      </c>
      <c r="E419" s="26" t="s">
        <v>266</v>
      </c>
      <c r="F419" s="26" t="s">
        <v>1176</v>
      </c>
      <c r="G419" s="81">
        <f>COUNTIF($E$2:E419,E419)</f>
        <v>4</v>
      </c>
      <c r="H419" s="81">
        <f t="shared" si="17"/>
        <v>19</v>
      </c>
      <c r="I419" s="81">
        <v>418</v>
      </c>
    </row>
    <row r="420" spans="2:9">
      <c r="B420" s="24" t="str">
        <f t="shared" si="15"/>
        <v>Ecolezíria20</v>
      </c>
      <c r="C420" s="26" t="s">
        <v>102</v>
      </c>
      <c r="D420" s="26" t="str">
        <f>CONCATENATE(E420,COUNTIF($E$2:E420,E420))</f>
        <v>Coruche5</v>
      </c>
      <c r="E420" s="26" t="s">
        <v>266</v>
      </c>
      <c r="F420" s="26" t="s">
        <v>2380</v>
      </c>
      <c r="G420" s="81">
        <f>COUNTIF($E$2:E420,E420)</f>
        <v>5</v>
      </c>
      <c r="H420" s="81">
        <f t="shared" si="17"/>
        <v>20</v>
      </c>
      <c r="I420" s="81">
        <v>419</v>
      </c>
    </row>
    <row r="421" spans="2:9">
      <c r="B421" s="24" t="str">
        <f t="shared" si="15"/>
        <v>Ecolezíria21</v>
      </c>
      <c r="C421" s="26" t="s">
        <v>102</v>
      </c>
      <c r="D421" s="26" t="str">
        <f>CONCATENATE(E421,COUNTIF($E$2:E421,E421))</f>
        <v>Coruche6</v>
      </c>
      <c r="E421" s="26" t="s">
        <v>266</v>
      </c>
      <c r="F421" s="26" t="s">
        <v>2467</v>
      </c>
      <c r="G421" s="81">
        <f>COUNTIF($E$2:E421,E421)</f>
        <v>6</v>
      </c>
      <c r="H421" s="81">
        <f t="shared" si="17"/>
        <v>21</v>
      </c>
      <c r="I421" s="81">
        <v>420</v>
      </c>
    </row>
    <row r="422" spans="2:9">
      <c r="B422" s="24" t="str">
        <f t="shared" si="15"/>
        <v>Ecolezíria22</v>
      </c>
      <c r="C422" s="26" t="s">
        <v>102</v>
      </c>
      <c r="D422" s="26" t="str">
        <f>CONCATENATE(E422,COUNTIF($E$2:E422,E422))</f>
        <v>Salvaterra de Magos1</v>
      </c>
      <c r="E422" s="26" t="s">
        <v>544</v>
      </c>
      <c r="F422" s="26" t="s">
        <v>1475</v>
      </c>
      <c r="G422" s="81">
        <f>COUNTIF($E$2:E422,E422)</f>
        <v>1</v>
      </c>
      <c r="H422" s="81">
        <f t="shared" si="17"/>
        <v>22</v>
      </c>
      <c r="I422" s="81">
        <v>421</v>
      </c>
    </row>
    <row r="423" spans="2:9">
      <c r="B423" s="24" t="str">
        <f t="shared" si="15"/>
        <v>Ecolezíria23</v>
      </c>
      <c r="C423" s="26" t="s">
        <v>102</v>
      </c>
      <c r="D423" s="26" t="str">
        <f>CONCATENATE(E423,COUNTIF($E$2:E423,E423))</f>
        <v>Salvaterra de Magos2</v>
      </c>
      <c r="E423" s="26" t="s">
        <v>544</v>
      </c>
      <c r="F423" s="26" t="s">
        <v>1708</v>
      </c>
      <c r="G423" s="81">
        <f>COUNTIF($E$2:E423,E423)</f>
        <v>2</v>
      </c>
      <c r="H423" s="81">
        <f t="shared" si="17"/>
        <v>23</v>
      </c>
      <c r="I423" s="81">
        <v>422</v>
      </c>
    </row>
    <row r="424" spans="2:9">
      <c r="B424" s="24" t="str">
        <f t="shared" si="15"/>
        <v>Ecolezíria24</v>
      </c>
      <c r="C424" s="26" t="s">
        <v>102</v>
      </c>
      <c r="D424" s="26" t="str">
        <f>CONCATENATE(E424,COUNTIF($E$2:E424,E424))</f>
        <v>Salvaterra de Magos3</v>
      </c>
      <c r="E424" s="26" t="s">
        <v>544</v>
      </c>
      <c r="F424" s="26" t="s">
        <v>1848</v>
      </c>
      <c r="G424" s="81">
        <f>COUNTIF($E$2:E424,E424)</f>
        <v>3</v>
      </c>
      <c r="H424" s="81">
        <f t="shared" si="17"/>
        <v>24</v>
      </c>
      <c r="I424" s="81">
        <v>423</v>
      </c>
    </row>
    <row r="425" spans="2:9">
      <c r="B425" s="24" t="str">
        <f t="shared" si="15"/>
        <v>Ecolezíria25</v>
      </c>
      <c r="C425" s="26" t="s">
        <v>102</v>
      </c>
      <c r="D425" s="26" t="str">
        <f>CONCATENATE(E425,COUNTIF($E$2:E425,E425))</f>
        <v>Salvaterra de Magos4</v>
      </c>
      <c r="E425" s="26" t="s">
        <v>544</v>
      </c>
      <c r="F425" s="26" t="s">
        <v>2305</v>
      </c>
      <c r="G425" s="81">
        <f>COUNTIF($E$2:E425,E425)</f>
        <v>4</v>
      </c>
      <c r="H425" s="81">
        <f t="shared" si="17"/>
        <v>25</v>
      </c>
      <c r="I425" s="81">
        <v>424</v>
      </c>
    </row>
    <row r="426" spans="2:9">
      <c r="B426" s="84" t="str">
        <f t="shared" si="15"/>
        <v>ERSUC1</v>
      </c>
      <c r="C426" s="28" t="s">
        <v>105</v>
      </c>
      <c r="D426" s="28" t="str">
        <f>CONCATENATE(E426,COUNTIF($E$2:E426,E426))</f>
        <v>Águeda1</v>
      </c>
      <c r="E426" s="28" t="s">
        <v>2</v>
      </c>
      <c r="F426" s="28" t="s">
        <v>192</v>
      </c>
      <c r="G426" s="82">
        <f>COUNTIF($E$2:E426,E426)</f>
        <v>1</v>
      </c>
      <c r="H426" s="82">
        <f>ROW(A1)</f>
        <v>1</v>
      </c>
      <c r="I426" s="82">
        <v>425</v>
      </c>
    </row>
    <row r="427" spans="2:9">
      <c r="B427" s="84" t="str">
        <f t="shared" si="15"/>
        <v>ERSUC2</v>
      </c>
      <c r="C427" s="28" t="s">
        <v>105</v>
      </c>
      <c r="D427" s="28" t="str">
        <f>CONCATENATE(E427,COUNTIF($E$2:E427,E427))</f>
        <v>Águeda2</v>
      </c>
      <c r="E427" s="28" t="s">
        <v>2</v>
      </c>
      <c r="F427" s="28" t="s">
        <v>215</v>
      </c>
      <c r="G427" s="82">
        <f>COUNTIF($E$2:E427,E427)</f>
        <v>2</v>
      </c>
      <c r="H427" s="82">
        <f t="shared" ref="H427:H490" si="18">ROW(A2)</f>
        <v>2</v>
      </c>
      <c r="I427" s="82">
        <v>426</v>
      </c>
    </row>
    <row r="428" spans="2:9">
      <c r="B428" s="84" t="str">
        <f t="shared" si="15"/>
        <v>ERSUC3</v>
      </c>
      <c r="C428" s="28" t="s">
        <v>105</v>
      </c>
      <c r="D428" s="28" t="str">
        <f>CONCATENATE(E428,COUNTIF($E$2:E428,E428))</f>
        <v>Águeda3</v>
      </c>
      <c r="E428" s="28" t="s">
        <v>2</v>
      </c>
      <c r="F428" s="28" t="s">
        <v>778</v>
      </c>
      <c r="G428" s="82">
        <f>COUNTIF($E$2:E428,E428)</f>
        <v>3</v>
      </c>
      <c r="H428" s="82">
        <f t="shared" si="18"/>
        <v>3</v>
      </c>
      <c r="I428" s="82">
        <v>427</v>
      </c>
    </row>
    <row r="429" spans="2:9">
      <c r="B429" s="84" t="str">
        <f t="shared" si="15"/>
        <v>ERSUC4</v>
      </c>
      <c r="C429" s="28" t="s">
        <v>105</v>
      </c>
      <c r="D429" s="28" t="str">
        <f>CONCATENATE(E429,COUNTIF($E$2:E429,E429))</f>
        <v>Águeda4</v>
      </c>
      <c r="E429" s="28" t="s">
        <v>2</v>
      </c>
      <c r="F429" s="28" t="s">
        <v>796</v>
      </c>
      <c r="G429" s="82">
        <f>COUNTIF($E$2:E429,E429)</f>
        <v>4</v>
      </c>
      <c r="H429" s="82">
        <f t="shared" si="18"/>
        <v>4</v>
      </c>
      <c r="I429" s="82">
        <v>428</v>
      </c>
    </row>
    <row r="430" spans="2:9">
      <c r="B430" s="84" t="str">
        <f t="shared" si="15"/>
        <v>ERSUC5</v>
      </c>
      <c r="C430" s="28" t="s">
        <v>105</v>
      </c>
      <c r="D430" s="28" t="str">
        <f>CONCATENATE(E430,COUNTIF($E$2:E430,E430))</f>
        <v>Águeda5</v>
      </c>
      <c r="E430" s="28" t="s">
        <v>2</v>
      </c>
      <c r="F430" s="28" t="s">
        <v>35</v>
      </c>
      <c r="G430" s="82">
        <f>COUNTIF($E$2:E430,E430)</f>
        <v>5</v>
      </c>
      <c r="H430" s="82">
        <f t="shared" si="18"/>
        <v>5</v>
      </c>
      <c r="I430" s="82">
        <v>429</v>
      </c>
    </row>
    <row r="431" spans="2:9">
      <c r="B431" s="84" t="str">
        <f t="shared" si="15"/>
        <v>ERSUC6</v>
      </c>
      <c r="C431" s="28" t="s">
        <v>105</v>
      </c>
      <c r="D431" s="28" t="str">
        <f>CONCATENATE(E431,COUNTIF($E$2:E431,E431))</f>
        <v>Águeda6</v>
      </c>
      <c r="E431" s="28" t="s">
        <v>2</v>
      </c>
      <c r="F431" s="28" t="s">
        <v>1675</v>
      </c>
      <c r="G431" s="82">
        <f>COUNTIF($E$2:E431,E431)</f>
        <v>6</v>
      </c>
      <c r="H431" s="82">
        <f t="shared" si="18"/>
        <v>6</v>
      </c>
      <c r="I431" s="82">
        <v>430</v>
      </c>
    </row>
    <row r="432" spans="2:9">
      <c r="B432" s="84" t="str">
        <f t="shared" si="15"/>
        <v>ERSUC7</v>
      </c>
      <c r="C432" s="28" t="s">
        <v>105</v>
      </c>
      <c r="D432" s="28" t="str">
        <f>CONCATENATE(E432,COUNTIF($E$2:E432,E432))</f>
        <v>Águeda7</v>
      </c>
      <c r="E432" s="28" t="s">
        <v>2</v>
      </c>
      <c r="F432" s="28" t="s">
        <v>36</v>
      </c>
      <c r="G432" s="82">
        <f>COUNTIF($E$2:E432,E432)</f>
        <v>7</v>
      </c>
      <c r="H432" s="82">
        <f t="shared" si="18"/>
        <v>7</v>
      </c>
      <c r="I432" s="82">
        <v>431</v>
      </c>
    </row>
    <row r="433" spans="2:9">
      <c r="B433" s="84" t="str">
        <f t="shared" si="15"/>
        <v>ERSUC8</v>
      </c>
      <c r="C433" s="28" t="s">
        <v>105</v>
      </c>
      <c r="D433" s="28" t="str">
        <f>CONCATENATE(E433,COUNTIF($E$2:E433,E433))</f>
        <v>Águeda8</v>
      </c>
      <c r="E433" s="28" t="s">
        <v>2</v>
      </c>
      <c r="F433" s="28" t="s">
        <v>2194</v>
      </c>
      <c r="G433" s="82">
        <f>COUNTIF($E$2:E433,E433)</f>
        <v>8</v>
      </c>
      <c r="H433" s="82">
        <f t="shared" si="18"/>
        <v>8</v>
      </c>
      <c r="I433" s="82">
        <v>432</v>
      </c>
    </row>
    <row r="434" spans="2:9">
      <c r="B434" s="84" t="str">
        <f t="shared" si="15"/>
        <v>ERSUC9</v>
      </c>
      <c r="C434" s="28" t="s">
        <v>105</v>
      </c>
      <c r="D434" s="28" t="str">
        <f>CONCATENATE(E434,COUNTIF($E$2:E434,E434))</f>
        <v>Águeda9</v>
      </c>
      <c r="E434" s="28" t="s">
        <v>2</v>
      </c>
      <c r="F434" s="28" t="s">
        <v>2739</v>
      </c>
      <c r="G434" s="82">
        <f>COUNTIF($E$2:E434,E434)</f>
        <v>9</v>
      </c>
      <c r="H434" s="82">
        <f t="shared" si="18"/>
        <v>9</v>
      </c>
      <c r="I434" s="82">
        <v>433</v>
      </c>
    </row>
    <row r="435" spans="2:9">
      <c r="B435" s="84" t="str">
        <f t="shared" si="15"/>
        <v>ERSUC10</v>
      </c>
      <c r="C435" s="28" t="s">
        <v>105</v>
      </c>
      <c r="D435" s="28" t="str">
        <f>CONCATENATE(E435,COUNTIF($E$2:E435,E435))</f>
        <v>Águeda10</v>
      </c>
      <c r="E435" s="28" t="s">
        <v>2</v>
      </c>
      <c r="F435" s="28" t="s">
        <v>2749</v>
      </c>
      <c r="G435" s="82">
        <f>COUNTIF($E$2:E435,E435)</f>
        <v>10</v>
      </c>
      <c r="H435" s="82">
        <f t="shared" si="18"/>
        <v>10</v>
      </c>
      <c r="I435" s="82">
        <v>434</v>
      </c>
    </row>
    <row r="436" spans="2:9">
      <c r="B436" s="84" t="str">
        <f t="shared" si="15"/>
        <v>ERSUC11</v>
      </c>
      <c r="C436" s="28" t="s">
        <v>105</v>
      </c>
      <c r="D436" s="28" t="str">
        <f>CONCATENATE(E436,COUNTIF($E$2:E436,E436))</f>
        <v>Águeda11</v>
      </c>
      <c r="E436" s="28" t="s">
        <v>2</v>
      </c>
      <c r="F436" s="28" t="s">
        <v>2830</v>
      </c>
      <c r="G436" s="82">
        <f>COUNTIF($E$2:E436,E436)</f>
        <v>11</v>
      </c>
      <c r="H436" s="82">
        <f t="shared" si="18"/>
        <v>11</v>
      </c>
      <c r="I436" s="82">
        <v>435</v>
      </c>
    </row>
    <row r="437" spans="2:9">
      <c r="B437" s="84" t="str">
        <f t="shared" si="15"/>
        <v>ERSUC12</v>
      </c>
      <c r="C437" s="28" t="s">
        <v>105</v>
      </c>
      <c r="D437" s="28" t="str">
        <f>CONCATENATE(E437,COUNTIF($E$2:E437,E437))</f>
        <v>Albergaria-a-Velha1</v>
      </c>
      <c r="E437" s="28" t="s">
        <v>91</v>
      </c>
      <c r="F437" s="28" t="s">
        <v>243</v>
      </c>
      <c r="G437" s="82">
        <f>COUNTIF($E$2:E437,E437)</f>
        <v>1</v>
      </c>
      <c r="H437" s="82">
        <f t="shared" si="18"/>
        <v>12</v>
      </c>
      <c r="I437" s="82">
        <v>436</v>
      </c>
    </row>
    <row r="438" spans="2:9">
      <c r="B438" s="84" t="str">
        <f t="shared" si="15"/>
        <v>ERSUC13</v>
      </c>
      <c r="C438" s="28" t="s">
        <v>105</v>
      </c>
      <c r="D438" s="28" t="str">
        <f>CONCATENATE(E438,COUNTIF($E$2:E438,E438))</f>
        <v>Albergaria-a-Velha2</v>
      </c>
      <c r="E438" s="28" t="s">
        <v>91</v>
      </c>
      <c r="F438" s="28" t="s">
        <v>427</v>
      </c>
      <c r="G438" s="82">
        <f>COUNTIF($E$2:E438,E438)</f>
        <v>2</v>
      </c>
      <c r="H438" s="82">
        <f t="shared" si="18"/>
        <v>13</v>
      </c>
      <c r="I438" s="82">
        <v>437</v>
      </c>
    </row>
    <row r="439" spans="2:9">
      <c r="B439" s="84" t="str">
        <f t="shared" si="15"/>
        <v>ERSUC14</v>
      </c>
      <c r="C439" s="28" t="s">
        <v>105</v>
      </c>
      <c r="D439" s="28" t="str">
        <f>CONCATENATE(E439,COUNTIF($E$2:E439,E439))</f>
        <v>Albergaria-a-Velha3</v>
      </c>
      <c r="E439" s="28" t="s">
        <v>91</v>
      </c>
      <c r="F439" s="28" t="s">
        <v>539</v>
      </c>
      <c r="G439" s="82">
        <f>COUNTIF($E$2:E439,E439)</f>
        <v>3</v>
      </c>
      <c r="H439" s="82">
        <f t="shared" si="18"/>
        <v>14</v>
      </c>
      <c r="I439" s="82">
        <v>438</v>
      </c>
    </row>
    <row r="440" spans="2:9">
      <c r="B440" s="84" t="str">
        <f t="shared" si="15"/>
        <v>ERSUC15</v>
      </c>
      <c r="C440" s="28" t="s">
        <v>105</v>
      </c>
      <c r="D440" s="28" t="str">
        <f>CONCATENATE(E440,COUNTIF($E$2:E440,E440))</f>
        <v>Albergaria-a-Velha4</v>
      </c>
      <c r="E440" s="28" t="s">
        <v>91</v>
      </c>
      <c r="F440" s="28" t="s">
        <v>859</v>
      </c>
      <c r="G440" s="82">
        <f>COUNTIF($E$2:E440,E440)</f>
        <v>4</v>
      </c>
      <c r="H440" s="82">
        <f t="shared" si="18"/>
        <v>15</v>
      </c>
      <c r="I440" s="82">
        <v>439</v>
      </c>
    </row>
    <row r="441" spans="2:9">
      <c r="B441" s="84" t="str">
        <f t="shared" si="15"/>
        <v>ERSUC16</v>
      </c>
      <c r="C441" s="28" t="s">
        <v>105</v>
      </c>
      <c r="D441" s="28" t="str">
        <f>CONCATENATE(E441,COUNTIF($E$2:E441,E441))</f>
        <v>Albergaria-a-Velha5</v>
      </c>
      <c r="E441" s="28" t="s">
        <v>91</v>
      </c>
      <c r="F441" s="28" t="s">
        <v>2235</v>
      </c>
      <c r="G441" s="82">
        <f>COUNTIF($E$2:E441,E441)</f>
        <v>5</v>
      </c>
      <c r="H441" s="82">
        <f t="shared" si="18"/>
        <v>16</v>
      </c>
      <c r="I441" s="82">
        <v>440</v>
      </c>
    </row>
    <row r="442" spans="2:9">
      <c r="B442" s="84" t="str">
        <f t="shared" si="15"/>
        <v>ERSUC17</v>
      </c>
      <c r="C442" s="28" t="s">
        <v>105</v>
      </c>
      <c r="D442" s="28" t="str">
        <f>CONCATENATE(E442,COUNTIF($E$2:E442,E442))</f>
        <v>Albergaria-a-Velha6</v>
      </c>
      <c r="E442" s="28" t="s">
        <v>91</v>
      </c>
      <c r="F442" s="28" t="s">
        <v>2455</v>
      </c>
      <c r="G442" s="82">
        <f>COUNTIF($E$2:E442,E442)</f>
        <v>6</v>
      </c>
      <c r="H442" s="82">
        <f t="shared" si="18"/>
        <v>17</v>
      </c>
      <c r="I442" s="82">
        <v>441</v>
      </c>
    </row>
    <row r="443" spans="2:9">
      <c r="B443" s="84" t="str">
        <f t="shared" si="15"/>
        <v>ERSUC18</v>
      </c>
      <c r="C443" s="28" t="s">
        <v>105</v>
      </c>
      <c r="D443" s="28" t="str">
        <f>CONCATENATE(E443,COUNTIF($E$2:E443,E443))</f>
        <v>Anadia1</v>
      </c>
      <c r="E443" s="28" t="s">
        <v>159</v>
      </c>
      <c r="F443" s="28" t="s">
        <v>523</v>
      </c>
      <c r="G443" s="82">
        <f>COUNTIF($E$2:E443,E443)</f>
        <v>1</v>
      </c>
      <c r="H443" s="82">
        <f t="shared" si="18"/>
        <v>18</v>
      </c>
      <c r="I443" s="82">
        <v>442</v>
      </c>
    </row>
    <row r="444" spans="2:9">
      <c r="B444" s="84" t="str">
        <f t="shared" si="15"/>
        <v>ERSUC19</v>
      </c>
      <c r="C444" s="28" t="s">
        <v>105</v>
      </c>
      <c r="D444" s="28" t="str">
        <f>CONCATENATE(E444,COUNTIF($E$2:E444,E444))</f>
        <v>Anadia2</v>
      </c>
      <c r="E444" s="28" t="s">
        <v>159</v>
      </c>
      <c r="F444" s="28" t="s">
        <v>593</v>
      </c>
      <c r="G444" s="82">
        <f>COUNTIF($E$2:E444,E444)</f>
        <v>2</v>
      </c>
      <c r="H444" s="82">
        <f t="shared" si="18"/>
        <v>19</v>
      </c>
      <c r="I444" s="82">
        <v>443</v>
      </c>
    </row>
    <row r="445" spans="2:9">
      <c r="B445" s="84" t="str">
        <f t="shared" si="15"/>
        <v>ERSUC20</v>
      </c>
      <c r="C445" s="28" t="s">
        <v>105</v>
      </c>
      <c r="D445" s="28" t="str">
        <f>CONCATENATE(E445,COUNTIF($E$2:E445,E445))</f>
        <v>Anadia3</v>
      </c>
      <c r="E445" s="28" t="s">
        <v>159</v>
      </c>
      <c r="F445" s="28" t="s">
        <v>713</v>
      </c>
      <c r="G445" s="82">
        <f>COUNTIF($E$2:E445,E445)</f>
        <v>3</v>
      </c>
      <c r="H445" s="82">
        <f t="shared" si="18"/>
        <v>20</v>
      </c>
      <c r="I445" s="82">
        <v>444</v>
      </c>
    </row>
    <row r="446" spans="2:9">
      <c r="B446" s="84" t="str">
        <f t="shared" si="15"/>
        <v>ERSUC21</v>
      </c>
      <c r="C446" s="28" t="s">
        <v>105</v>
      </c>
      <c r="D446" s="28" t="str">
        <f>CONCATENATE(E446,COUNTIF($E$2:E446,E446))</f>
        <v>Anadia4</v>
      </c>
      <c r="E446" s="28" t="s">
        <v>159</v>
      </c>
      <c r="F446" s="28" t="s">
        <v>714</v>
      </c>
      <c r="G446" s="82">
        <f>COUNTIF($E$2:E446,E446)</f>
        <v>4</v>
      </c>
      <c r="H446" s="82">
        <f t="shared" si="18"/>
        <v>21</v>
      </c>
      <c r="I446" s="82">
        <v>445</v>
      </c>
    </row>
    <row r="447" spans="2:9">
      <c r="B447" s="84" t="str">
        <f t="shared" si="15"/>
        <v>ERSUC22</v>
      </c>
      <c r="C447" s="28" t="s">
        <v>105</v>
      </c>
      <c r="D447" s="28" t="str">
        <f>CONCATENATE(E447,COUNTIF($E$2:E447,E447))</f>
        <v>Anadia5</v>
      </c>
      <c r="E447" s="28" t="s">
        <v>159</v>
      </c>
      <c r="F447" s="28" t="s">
        <v>404</v>
      </c>
      <c r="G447" s="82">
        <f>COUNTIF($E$2:E447,E447)</f>
        <v>5</v>
      </c>
      <c r="H447" s="82">
        <f t="shared" si="18"/>
        <v>22</v>
      </c>
      <c r="I447" s="82">
        <v>446</v>
      </c>
    </row>
    <row r="448" spans="2:9">
      <c r="B448" s="84" t="str">
        <f t="shared" si="15"/>
        <v>ERSUC23</v>
      </c>
      <c r="C448" s="28" t="s">
        <v>105</v>
      </c>
      <c r="D448" s="28" t="str">
        <f>CONCATENATE(E448,COUNTIF($E$2:E448,E448))</f>
        <v>Anadia6</v>
      </c>
      <c r="E448" s="28" t="s">
        <v>159</v>
      </c>
      <c r="F448" s="28" t="s">
        <v>2329</v>
      </c>
      <c r="G448" s="82">
        <f>COUNTIF($E$2:E448,E448)</f>
        <v>6</v>
      </c>
      <c r="H448" s="82">
        <f t="shared" si="18"/>
        <v>23</v>
      </c>
      <c r="I448" s="82">
        <v>447</v>
      </c>
    </row>
    <row r="449" spans="2:9">
      <c r="B449" s="84" t="str">
        <f t="shared" si="15"/>
        <v>ERSUC24</v>
      </c>
      <c r="C449" s="28" t="s">
        <v>105</v>
      </c>
      <c r="D449" s="28" t="str">
        <f>CONCATENATE(E449,COUNTIF($E$2:E449,E449))</f>
        <v>Anadia7</v>
      </c>
      <c r="E449" s="28" t="s">
        <v>159</v>
      </c>
      <c r="F449" s="28" t="s">
        <v>2472</v>
      </c>
      <c r="G449" s="82">
        <f>COUNTIF($E$2:E449,E449)</f>
        <v>7</v>
      </c>
      <c r="H449" s="82">
        <f t="shared" si="18"/>
        <v>24</v>
      </c>
      <c r="I449" s="82">
        <v>448</v>
      </c>
    </row>
    <row r="450" spans="2:9">
      <c r="B450" s="84" t="str">
        <f t="shared" si="15"/>
        <v>ERSUC25</v>
      </c>
      <c r="C450" s="28" t="s">
        <v>105</v>
      </c>
      <c r="D450" s="28" t="str">
        <f>CONCATENATE(E450,COUNTIF($E$2:E450,E450))</f>
        <v>Anadia8</v>
      </c>
      <c r="E450" s="28" t="s">
        <v>159</v>
      </c>
      <c r="F450" s="28" t="s">
        <v>2674</v>
      </c>
      <c r="G450" s="82">
        <f>COUNTIF($E$2:E450,E450)</f>
        <v>8</v>
      </c>
      <c r="H450" s="82">
        <f t="shared" si="18"/>
        <v>25</v>
      </c>
      <c r="I450" s="82">
        <v>449</v>
      </c>
    </row>
    <row r="451" spans="2:9">
      <c r="B451" s="84" t="str">
        <f t="shared" ref="B451:B514" si="19">CONCATENATE(C451,H451)</f>
        <v>ERSUC26</v>
      </c>
      <c r="C451" s="28" t="s">
        <v>105</v>
      </c>
      <c r="D451" s="28" t="str">
        <f>CONCATENATE(E451,COUNTIF($E$2:E451,E451))</f>
        <v>Anadia9</v>
      </c>
      <c r="E451" s="28" t="s">
        <v>159</v>
      </c>
      <c r="F451" s="28" t="s">
        <v>2925</v>
      </c>
      <c r="G451" s="82">
        <f>COUNTIF($E$2:E451,E451)</f>
        <v>9</v>
      </c>
      <c r="H451" s="82">
        <f t="shared" si="18"/>
        <v>26</v>
      </c>
      <c r="I451" s="82">
        <v>450</v>
      </c>
    </row>
    <row r="452" spans="2:9">
      <c r="B452" s="84" t="str">
        <f t="shared" si="19"/>
        <v>ERSUC27</v>
      </c>
      <c r="C452" s="28" t="s">
        <v>105</v>
      </c>
      <c r="D452" s="28" t="str">
        <f>CONCATENATE(E452,COUNTIF($E$2:E452,E452))</f>
        <v>Anadia10</v>
      </c>
      <c r="E452" s="28" t="s">
        <v>159</v>
      </c>
      <c r="F452" s="28" t="s">
        <v>2974</v>
      </c>
      <c r="G452" s="82">
        <f>COUNTIF($E$2:E452,E452)</f>
        <v>10</v>
      </c>
      <c r="H452" s="82">
        <f t="shared" si="18"/>
        <v>27</v>
      </c>
      <c r="I452" s="82">
        <v>451</v>
      </c>
    </row>
    <row r="453" spans="2:9">
      <c r="B453" s="84" t="str">
        <f t="shared" si="19"/>
        <v>ERSUC28</v>
      </c>
      <c r="C453" s="28" t="s">
        <v>105</v>
      </c>
      <c r="D453" s="28" t="str">
        <f>CONCATENATE(E453,COUNTIF($E$2:E453,E453))</f>
        <v>Arouca1</v>
      </c>
      <c r="E453" s="28" t="s">
        <v>171</v>
      </c>
      <c r="F453" s="28" t="s">
        <v>458</v>
      </c>
      <c r="G453" s="82">
        <f>COUNTIF($E$2:E453,E453)</f>
        <v>1</v>
      </c>
      <c r="H453" s="82">
        <f t="shared" si="18"/>
        <v>28</v>
      </c>
      <c r="I453" s="82">
        <v>452</v>
      </c>
    </row>
    <row r="454" spans="2:9">
      <c r="B454" s="84" t="str">
        <f t="shared" si="19"/>
        <v>ERSUC29</v>
      </c>
      <c r="C454" s="28" t="s">
        <v>105</v>
      </c>
      <c r="D454" s="28" t="str">
        <f>CONCATENATE(E454,COUNTIF($E$2:E454,E454))</f>
        <v>Arouca2</v>
      </c>
      <c r="E454" s="28" t="s">
        <v>171</v>
      </c>
      <c r="F454" s="28" t="s">
        <v>660</v>
      </c>
      <c r="G454" s="82">
        <f>COUNTIF($E$2:E454,E454)</f>
        <v>2</v>
      </c>
      <c r="H454" s="82">
        <f t="shared" si="18"/>
        <v>29</v>
      </c>
      <c r="I454" s="82">
        <v>453</v>
      </c>
    </row>
    <row r="455" spans="2:9">
      <c r="B455" s="84" t="str">
        <f t="shared" si="19"/>
        <v>ERSUC30</v>
      </c>
      <c r="C455" s="28" t="s">
        <v>105</v>
      </c>
      <c r="D455" s="28" t="str">
        <f>CONCATENATE(E455,COUNTIF($E$2:E455,E455))</f>
        <v>Arouca3</v>
      </c>
      <c r="E455" s="28" t="s">
        <v>171</v>
      </c>
      <c r="F455" s="28" t="s">
        <v>898</v>
      </c>
      <c r="G455" s="82">
        <f>COUNTIF($E$2:E455,E455)</f>
        <v>3</v>
      </c>
      <c r="H455" s="82">
        <f t="shared" si="18"/>
        <v>30</v>
      </c>
      <c r="I455" s="82">
        <v>454</v>
      </c>
    </row>
    <row r="456" spans="2:9">
      <c r="B456" s="84" t="str">
        <f t="shared" si="19"/>
        <v>ERSUC31</v>
      </c>
      <c r="C456" s="28" t="s">
        <v>105</v>
      </c>
      <c r="D456" s="28" t="str">
        <f>CONCATENATE(E456,COUNTIF($E$2:E456,E456))</f>
        <v>Arouca4</v>
      </c>
      <c r="E456" s="28" t="s">
        <v>171</v>
      </c>
      <c r="F456" s="28" t="s">
        <v>966</v>
      </c>
      <c r="G456" s="82">
        <f>COUNTIF($E$2:E456,E456)</f>
        <v>4</v>
      </c>
      <c r="H456" s="82">
        <f t="shared" si="18"/>
        <v>31</v>
      </c>
      <c r="I456" s="82">
        <v>455</v>
      </c>
    </row>
    <row r="457" spans="2:9">
      <c r="B457" s="84" t="str">
        <f t="shared" si="19"/>
        <v>ERSUC32</v>
      </c>
      <c r="C457" s="28" t="s">
        <v>105</v>
      </c>
      <c r="D457" s="28" t="str">
        <f>CONCATENATE(E457,COUNTIF($E$2:E457,E457))</f>
        <v>Arouca5</v>
      </c>
      <c r="E457" s="28" t="s">
        <v>171</v>
      </c>
      <c r="F457" s="28" t="s">
        <v>1116</v>
      </c>
      <c r="G457" s="82">
        <f>COUNTIF($E$2:E457,E457)</f>
        <v>5</v>
      </c>
      <c r="H457" s="82">
        <f t="shared" si="18"/>
        <v>32</v>
      </c>
      <c r="I457" s="82">
        <v>456</v>
      </c>
    </row>
    <row r="458" spans="2:9">
      <c r="B458" s="84" t="str">
        <f t="shared" si="19"/>
        <v>ERSUC33</v>
      </c>
      <c r="C458" s="28" t="s">
        <v>105</v>
      </c>
      <c r="D458" s="28" t="str">
        <f>CONCATENATE(E458,COUNTIF($E$2:E458,E458))</f>
        <v>Arouca6</v>
      </c>
      <c r="E458" s="28" t="s">
        <v>171</v>
      </c>
      <c r="F458" s="28" t="s">
        <v>1187</v>
      </c>
      <c r="G458" s="82">
        <f>COUNTIF($E$2:E458,E458)</f>
        <v>6</v>
      </c>
      <c r="H458" s="82">
        <f t="shared" si="18"/>
        <v>33</v>
      </c>
      <c r="I458" s="82">
        <v>457</v>
      </c>
    </row>
    <row r="459" spans="2:9">
      <c r="B459" s="84" t="str">
        <f t="shared" si="19"/>
        <v>ERSUC34</v>
      </c>
      <c r="C459" s="28" t="s">
        <v>105</v>
      </c>
      <c r="D459" s="28" t="str">
        <f>CONCATENATE(E459,COUNTIF($E$2:E459,E459))</f>
        <v>Arouca7</v>
      </c>
      <c r="E459" s="28" t="s">
        <v>171</v>
      </c>
      <c r="F459" s="28" t="s">
        <v>1268</v>
      </c>
      <c r="G459" s="82">
        <f>COUNTIF($E$2:E459,E459)</f>
        <v>7</v>
      </c>
      <c r="H459" s="82">
        <f t="shared" si="18"/>
        <v>34</v>
      </c>
      <c r="I459" s="82">
        <v>458</v>
      </c>
    </row>
    <row r="460" spans="2:9">
      <c r="B460" s="84" t="str">
        <f t="shared" si="19"/>
        <v>ERSUC35</v>
      </c>
      <c r="C460" s="28" t="s">
        <v>105</v>
      </c>
      <c r="D460" s="28" t="str">
        <f>CONCATENATE(E460,COUNTIF($E$2:E460,E460))</f>
        <v>Arouca8</v>
      </c>
      <c r="E460" s="28" t="s">
        <v>171</v>
      </c>
      <c r="F460" s="28" t="s">
        <v>1322</v>
      </c>
      <c r="G460" s="82">
        <f>COUNTIF($E$2:E460,E460)</f>
        <v>8</v>
      </c>
      <c r="H460" s="82">
        <f t="shared" si="18"/>
        <v>35</v>
      </c>
      <c r="I460" s="82">
        <v>459</v>
      </c>
    </row>
    <row r="461" spans="2:9">
      <c r="B461" s="84" t="str">
        <f t="shared" si="19"/>
        <v>ERSUC36</v>
      </c>
      <c r="C461" s="28" t="s">
        <v>105</v>
      </c>
      <c r="D461" s="28" t="str">
        <f>CONCATENATE(E461,COUNTIF($E$2:E461,E461))</f>
        <v>Arouca9</v>
      </c>
      <c r="E461" s="28" t="s">
        <v>171</v>
      </c>
      <c r="F461" s="28" t="s">
        <v>1700</v>
      </c>
      <c r="G461" s="82">
        <f>COUNTIF($E$2:E461,E461)</f>
        <v>9</v>
      </c>
      <c r="H461" s="82">
        <f t="shared" si="18"/>
        <v>36</v>
      </c>
      <c r="I461" s="82">
        <v>460</v>
      </c>
    </row>
    <row r="462" spans="2:9">
      <c r="B462" s="84" t="str">
        <f t="shared" si="19"/>
        <v>ERSUC37</v>
      </c>
      <c r="C462" s="28" t="s">
        <v>105</v>
      </c>
      <c r="D462" s="28" t="str">
        <f>CONCATENATE(E462,COUNTIF($E$2:E462,E462))</f>
        <v>Arouca10</v>
      </c>
      <c r="E462" s="28" t="s">
        <v>171</v>
      </c>
      <c r="F462" s="28" t="s">
        <v>1792</v>
      </c>
      <c r="G462" s="82">
        <f>COUNTIF($E$2:E462,E462)</f>
        <v>10</v>
      </c>
      <c r="H462" s="82">
        <f t="shared" si="18"/>
        <v>37</v>
      </c>
      <c r="I462" s="82">
        <v>461</v>
      </c>
    </row>
    <row r="463" spans="2:9">
      <c r="B463" s="84" t="str">
        <f t="shared" si="19"/>
        <v>ERSUC38</v>
      </c>
      <c r="C463" s="28" t="s">
        <v>105</v>
      </c>
      <c r="D463" s="28" t="str">
        <f>CONCATENATE(E463,COUNTIF($E$2:E463,E463))</f>
        <v>Arouca11</v>
      </c>
      <c r="E463" s="28" t="s">
        <v>171</v>
      </c>
      <c r="F463" s="28" t="s">
        <v>2273</v>
      </c>
      <c r="G463" s="82">
        <f>COUNTIF($E$2:E463,E463)</f>
        <v>11</v>
      </c>
      <c r="H463" s="82">
        <f t="shared" si="18"/>
        <v>38</v>
      </c>
      <c r="I463" s="82">
        <v>462</v>
      </c>
    </row>
    <row r="464" spans="2:9">
      <c r="B464" s="84" t="str">
        <f t="shared" si="19"/>
        <v>ERSUC39</v>
      </c>
      <c r="C464" s="28" t="s">
        <v>105</v>
      </c>
      <c r="D464" s="28" t="str">
        <f>CONCATENATE(E464,COUNTIF($E$2:E464,E464))</f>
        <v>Arouca12</v>
      </c>
      <c r="E464" s="28" t="s">
        <v>171</v>
      </c>
      <c r="F464" s="28" t="s">
        <v>2353</v>
      </c>
      <c r="G464" s="82">
        <f>COUNTIF($E$2:E464,E464)</f>
        <v>12</v>
      </c>
      <c r="H464" s="82">
        <f t="shared" si="18"/>
        <v>39</v>
      </c>
      <c r="I464" s="82">
        <v>463</v>
      </c>
    </row>
    <row r="465" spans="2:9">
      <c r="B465" s="84" t="str">
        <f t="shared" si="19"/>
        <v>ERSUC40</v>
      </c>
      <c r="C465" s="28" t="s">
        <v>105</v>
      </c>
      <c r="D465" s="28" t="str">
        <f>CONCATENATE(E465,COUNTIF($E$2:E465,E465))</f>
        <v>Arouca13</v>
      </c>
      <c r="E465" s="28" t="s">
        <v>171</v>
      </c>
      <c r="F465" s="28" t="s">
        <v>2499</v>
      </c>
      <c r="G465" s="82">
        <f>COUNTIF($E$2:E465,E465)</f>
        <v>13</v>
      </c>
      <c r="H465" s="82">
        <f t="shared" si="18"/>
        <v>40</v>
      </c>
      <c r="I465" s="82">
        <v>464</v>
      </c>
    </row>
    <row r="466" spans="2:9">
      <c r="B466" s="84" t="str">
        <f t="shared" si="19"/>
        <v>ERSUC41</v>
      </c>
      <c r="C466" s="28" t="s">
        <v>105</v>
      </c>
      <c r="D466" s="28" t="str">
        <f>CONCATENATE(E466,COUNTIF($E$2:E466,E466))</f>
        <v>Arouca14</v>
      </c>
      <c r="E466" s="28" t="s">
        <v>171</v>
      </c>
      <c r="F466" s="28" t="s">
        <v>2751</v>
      </c>
      <c r="G466" s="82">
        <f>COUNTIF($E$2:E466,E466)</f>
        <v>14</v>
      </c>
      <c r="H466" s="82">
        <f t="shared" si="18"/>
        <v>41</v>
      </c>
      <c r="I466" s="82">
        <v>465</v>
      </c>
    </row>
    <row r="467" spans="2:9">
      <c r="B467" s="84" t="str">
        <f t="shared" si="19"/>
        <v>ERSUC42</v>
      </c>
      <c r="C467" s="28" t="s">
        <v>105</v>
      </c>
      <c r="D467" s="28" t="str">
        <f>CONCATENATE(E467,COUNTIF($E$2:E467,E467))</f>
        <v>Arouca15</v>
      </c>
      <c r="E467" s="28" t="s">
        <v>171</v>
      </c>
      <c r="F467" s="28" t="s">
        <v>2768</v>
      </c>
      <c r="G467" s="82">
        <f>COUNTIF($E$2:E467,E467)</f>
        <v>15</v>
      </c>
      <c r="H467" s="82">
        <f t="shared" si="18"/>
        <v>42</v>
      </c>
      <c r="I467" s="82">
        <v>466</v>
      </c>
    </row>
    <row r="468" spans="2:9">
      <c r="B468" s="84" t="str">
        <f t="shared" si="19"/>
        <v>ERSUC43</v>
      </c>
      <c r="C468" s="28" t="s">
        <v>105</v>
      </c>
      <c r="D468" s="28" t="str">
        <f>CONCATENATE(E468,COUNTIF($E$2:E468,E468))</f>
        <v>Arouca16</v>
      </c>
      <c r="E468" s="28" t="s">
        <v>171</v>
      </c>
      <c r="F468" s="28" t="s">
        <v>2838</v>
      </c>
      <c r="G468" s="82">
        <f>COUNTIF($E$2:E468,E468)</f>
        <v>16</v>
      </c>
      <c r="H468" s="82">
        <f t="shared" si="18"/>
        <v>43</v>
      </c>
      <c r="I468" s="82">
        <v>467</v>
      </c>
    </row>
    <row r="469" spans="2:9">
      <c r="B469" s="84" t="str">
        <f t="shared" si="19"/>
        <v>ERSUC44</v>
      </c>
      <c r="C469" s="28" t="s">
        <v>105</v>
      </c>
      <c r="D469" s="28" t="str">
        <f>CONCATENATE(E469,COUNTIF($E$2:E469,E469))</f>
        <v>Aveiro1</v>
      </c>
      <c r="E469" s="28" t="s">
        <v>179</v>
      </c>
      <c r="F469" s="28" t="s">
        <v>572</v>
      </c>
      <c r="G469" s="82">
        <f>COUNTIF($E$2:E469,E469)</f>
        <v>1</v>
      </c>
      <c r="H469" s="82">
        <f t="shared" si="18"/>
        <v>44</v>
      </c>
      <c r="I469" s="82">
        <v>468</v>
      </c>
    </row>
    <row r="470" spans="2:9">
      <c r="B470" s="84" t="str">
        <f t="shared" si="19"/>
        <v>ERSUC45</v>
      </c>
      <c r="C470" s="28" t="s">
        <v>105</v>
      </c>
      <c r="D470" s="28" t="str">
        <f>CONCATENATE(E470,COUNTIF($E$2:E470,E470))</f>
        <v>Aveiro2</v>
      </c>
      <c r="E470" s="28" t="s">
        <v>179</v>
      </c>
      <c r="F470" s="28" t="s">
        <v>906</v>
      </c>
      <c r="G470" s="82">
        <f>COUNTIF($E$2:E470,E470)</f>
        <v>2</v>
      </c>
      <c r="H470" s="82">
        <f t="shared" si="18"/>
        <v>45</v>
      </c>
      <c r="I470" s="82">
        <v>469</v>
      </c>
    </row>
    <row r="471" spans="2:9">
      <c r="B471" s="84" t="str">
        <f t="shared" si="19"/>
        <v>ERSUC46</v>
      </c>
      <c r="C471" s="28" t="s">
        <v>105</v>
      </c>
      <c r="D471" s="28" t="str">
        <f>CONCATENATE(E471,COUNTIF($E$2:E471,E471))</f>
        <v>Aveiro3</v>
      </c>
      <c r="E471" s="28" t="s">
        <v>179</v>
      </c>
      <c r="F471" s="28" t="s">
        <v>1240</v>
      </c>
      <c r="G471" s="82">
        <f>COUNTIF($E$2:E471,E471)</f>
        <v>3</v>
      </c>
      <c r="H471" s="82">
        <f t="shared" si="18"/>
        <v>46</v>
      </c>
      <c r="I471" s="82">
        <v>470</v>
      </c>
    </row>
    <row r="472" spans="2:9">
      <c r="B472" s="84" t="str">
        <f t="shared" si="19"/>
        <v>ERSUC47</v>
      </c>
      <c r="C472" s="28" t="s">
        <v>105</v>
      </c>
      <c r="D472" s="28" t="str">
        <f>CONCATENATE(E472,COUNTIF($E$2:E472,E472))</f>
        <v>Aveiro4</v>
      </c>
      <c r="E472" s="28" t="s">
        <v>179</v>
      </c>
      <c r="F472" s="28" t="s">
        <v>1271</v>
      </c>
      <c r="G472" s="82">
        <f>COUNTIF($E$2:E472,E472)</f>
        <v>4</v>
      </c>
      <c r="H472" s="82">
        <f t="shared" si="18"/>
        <v>47</v>
      </c>
      <c r="I472" s="82">
        <v>471</v>
      </c>
    </row>
    <row r="473" spans="2:9">
      <c r="B473" s="84" t="str">
        <f t="shared" si="19"/>
        <v>ERSUC48</v>
      </c>
      <c r="C473" s="28" t="s">
        <v>105</v>
      </c>
      <c r="D473" s="28" t="str">
        <f>CONCATENATE(E473,COUNTIF($E$2:E473,E473))</f>
        <v>Aveiro5</v>
      </c>
      <c r="E473" s="28" t="s">
        <v>179</v>
      </c>
      <c r="F473" s="28" t="s">
        <v>1476</v>
      </c>
      <c r="G473" s="82">
        <f>COUNTIF($E$2:E473,E473)</f>
        <v>5</v>
      </c>
      <c r="H473" s="82">
        <f t="shared" si="18"/>
        <v>48</v>
      </c>
      <c r="I473" s="82">
        <v>472</v>
      </c>
    </row>
    <row r="474" spans="2:9">
      <c r="B474" s="84" t="str">
        <f t="shared" si="19"/>
        <v>ERSUC49</v>
      </c>
      <c r="C474" s="28" t="s">
        <v>105</v>
      </c>
      <c r="D474" s="28" t="str">
        <f>CONCATENATE(E474,COUNTIF($E$2:E474,E474))</f>
        <v>Aveiro6</v>
      </c>
      <c r="E474" s="28" t="s">
        <v>179</v>
      </c>
      <c r="F474" s="28" t="s">
        <v>1917</v>
      </c>
      <c r="G474" s="82">
        <f>COUNTIF($E$2:E474,E474)</f>
        <v>6</v>
      </c>
      <c r="H474" s="82">
        <f t="shared" si="18"/>
        <v>49</v>
      </c>
      <c r="I474" s="82">
        <v>473</v>
      </c>
    </row>
    <row r="475" spans="2:9">
      <c r="B475" s="84" t="str">
        <f t="shared" si="19"/>
        <v>ERSUC50</v>
      </c>
      <c r="C475" s="28" t="s">
        <v>105</v>
      </c>
      <c r="D475" s="28" t="str">
        <f>CONCATENATE(E475,COUNTIF($E$2:E475,E475))</f>
        <v>Aveiro7</v>
      </c>
      <c r="E475" s="28" t="s">
        <v>179</v>
      </c>
      <c r="F475" s="28" t="s">
        <v>2219</v>
      </c>
      <c r="G475" s="82">
        <f>COUNTIF($E$2:E475,E475)</f>
        <v>7</v>
      </c>
      <c r="H475" s="82">
        <f t="shared" si="18"/>
        <v>50</v>
      </c>
      <c r="I475" s="82">
        <v>474</v>
      </c>
    </row>
    <row r="476" spans="2:9">
      <c r="B476" s="84" t="str">
        <f t="shared" si="19"/>
        <v>ERSUC51</v>
      </c>
      <c r="C476" s="28" t="s">
        <v>105</v>
      </c>
      <c r="D476" s="28" t="str">
        <f>CONCATENATE(E476,COUNTIF($E$2:E476,E476))</f>
        <v>Aveiro8</v>
      </c>
      <c r="E476" s="28" t="s">
        <v>179</v>
      </c>
      <c r="F476" s="28" t="s">
        <v>2355</v>
      </c>
      <c r="G476" s="82">
        <f>COUNTIF($E$2:E476,E476)</f>
        <v>8</v>
      </c>
      <c r="H476" s="82">
        <f t="shared" si="18"/>
        <v>51</v>
      </c>
      <c r="I476" s="82">
        <v>475</v>
      </c>
    </row>
    <row r="477" spans="2:9">
      <c r="B477" s="84" t="str">
        <f t="shared" si="19"/>
        <v>ERSUC52</v>
      </c>
      <c r="C477" s="28" t="s">
        <v>105</v>
      </c>
      <c r="D477" s="28" t="str">
        <f>CONCATENATE(E477,COUNTIF($E$2:E477,E477))</f>
        <v>Aveiro9</v>
      </c>
      <c r="E477" s="28" t="s">
        <v>179</v>
      </c>
      <c r="F477" s="28" t="s">
        <v>2423</v>
      </c>
      <c r="G477" s="82">
        <f>COUNTIF($E$2:E477,E477)</f>
        <v>9</v>
      </c>
      <c r="H477" s="82">
        <f t="shared" si="18"/>
        <v>52</v>
      </c>
      <c r="I477" s="82">
        <v>476</v>
      </c>
    </row>
    <row r="478" spans="2:9">
      <c r="B478" s="84" t="str">
        <f t="shared" si="19"/>
        <v>ERSUC53</v>
      </c>
      <c r="C478" s="28" t="s">
        <v>105</v>
      </c>
      <c r="D478" s="28" t="str">
        <f>CONCATENATE(E478,COUNTIF($E$2:E478,E478))</f>
        <v>Aveiro10</v>
      </c>
      <c r="E478" s="28" t="s">
        <v>179</v>
      </c>
      <c r="F478" s="28" t="s">
        <v>2443</v>
      </c>
      <c r="G478" s="82">
        <f>COUNTIF($E$2:E478,E478)</f>
        <v>10</v>
      </c>
      <c r="H478" s="82">
        <f t="shared" si="18"/>
        <v>53</v>
      </c>
      <c r="I478" s="82">
        <v>477</v>
      </c>
    </row>
    <row r="479" spans="2:9">
      <c r="B479" s="84" t="str">
        <f t="shared" si="19"/>
        <v>ERSUC54</v>
      </c>
      <c r="C479" s="28" t="s">
        <v>105</v>
      </c>
      <c r="D479" s="28" t="str">
        <f>CONCATENATE(E479,COUNTIF($E$2:E479,E479))</f>
        <v>Estarreja1</v>
      </c>
      <c r="E479" s="28" t="s">
        <v>283</v>
      </c>
      <c r="F479" s="28" t="s">
        <v>705</v>
      </c>
      <c r="G479" s="82">
        <f>COUNTIF($E$2:E479,E479)</f>
        <v>1</v>
      </c>
      <c r="H479" s="82">
        <f t="shared" si="18"/>
        <v>54</v>
      </c>
      <c r="I479" s="82">
        <v>478</v>
      </c>
    </row>
    <row r="480" spans="2:9">
      <c r="B480" s="84" t="str">
        <f t="shared" si="19"/>
        <v>ERSUC55</v>
      </c>
      <c r="C480" s="28" t="s">
        <v>105</v>
      </c>
      <c r="D480" s="28" t="str">
        <f>CONCATENATE(E480,COUNTIF($E$2:E480,E480))</f>
        <v>Estarreja2</v>
      </c>
      <c r="E480" s="28" t="s">
        <v>283</v>
      </c>
      <c r="F480" s="28" t="s">
        <v>788</v>
      </c>
      <c r="G480" s="82">
        <f>COUNTIF($E$2:E480,E480)</f>
        <v>2</v>
      </c>
      <c r="H480" s="82">
        <f t="shared" si="18"/>
        <v>55</v>
      </c>
      <c r="I480" s="82">
        <v>479</v>
      </c>
    </row>
    <row r="481" spans="2:9">
      <c r="B481" s="84" t="str">
        <f t="shared" si="19"/>
        <v>ERSUC56</v>
      </c>
      <c r="C481" s="28" t="s">
        <v>105</v>
      </c>
      <c r="D481" s="28" t="str">
        <f>CONCATENATE(E481,COUNTIF($E$2:E481,E481))</f>
        <v>Estarreja3</v>
      </c>
      <c r="E481" s="28" t="s">
        <v>283</v>
      </c>
      <c r="F481" s="28" t="s">
        <v>967</v>
      </c>
      <c r="G481" s="82">
        <f>COUNTIF($E$2:E481,E481)</f>
        <v>3</v>
      </c>
      <c r="H481" s="82">
        <f t="shared" si="18"/>
        <v>56</v>
      </c>
      <c r="I481" s="82">
        <v>480</v>
      </c>
    </row>
    <row r="482" spans="2:9">
      <c r="B482" s="84" t="str">
        <f t="shared" si="19"/>
        <v>ERSUC57</v>
      </c>
      <c r="C482" s="28" t="s">
        <v>105</v>
      </c>
      <c r="D482" s="28" t="str">
        <f>CONCATENATE(E482,COUNTIF($E$2:E482,E482))</f>
        <v>Estarreja4</v>
      </c>
      <c r="E482" s="28" t="s">
        <v>283</v>
      </c>
      <c r="F482" s="28" t="s">
        <v>1988</v>
      </c>
      <c r="G482" s="82">
        <f>COUNTIF($E$2:E482,E482)</f>
        <v>4</v>
      </c>
      <c r="H482" s="82">
        <f t="shared" si="18"/>
        <v>57</v>
      </c>
      <c r="I482" s="82">
        <v>481</v>
      </c>
    </row>
    <row r="483" spans="2:9">
      <c r="B483" s="84" t="str">
        <f t="shared" si="19"/>
        <v>ERSUC58</v>
      </c>
      <c r="C483" s="28" t="s">
        <v>105</v>
      </c>
      <c r="D483" s="28" t="str">
        <f>CONCATENATE(E483,COUNTIF($E$2:E483,E483))</f>
        <v>Estarreja5</v>
      </c>
      <c r="E483" s="28" t="s">
        <v>283</v>
      </c>
      <c r="F483" s="28" t="s">
        <v>2298</v>
      </c>
      <c r="G483" s="82">
        <f>COUNTIF($E$2:E483,E483)</f>
        <v>5</v>
      </c>
      <c r="H483" s="82">
        <f t="shared" si="18"/>
        <v>58</v>
      </c>
      <c r="I483" s="82">
        <v>482</v>
      </c>
    </row>
    <row r="484" spans="2:9">
      <c r="B484" s="84" t="str">
        <f t="shared" si="19"/>
        <v>ERSUC59</v>
      </c>
      <c r="C484" s="28" t="s">
        <v>105</v>
      </c>
      <c r="D484" s="28" t="str">
        <f>CONCATENATE(E484,COUNTIF($E$2:E484,E484))</f>
        <v>Ílhavo1</v>
      </c>
      <c r="E484" s="28" t="s">
        <v>333</v>
      </c>
      <c r="F484" s="28" t="s">
        <v>1436</v>
      </c>
      <c r="G484" s="82">
        <f>COUNTIF($E$2:E484,E484)</f>
        <v>1</v>
      </c>
      <c r="H484" s="82">
        <f t="shared" si="18"/>
        <v>59</v>
      </c>
      <c r="I484" s="82">
        <v>483</v>
      </c>
    </row>
    <row r="485" spans="2:9">
      <c r="B485" s="84" t="str">
        <f t="shared" si="19"/>
        <v>ERSUC60</v>
      </c>
      <c r="C485" s="28" t="s">
        <v>105</v>
      </c>
      <c r="D485" s="28" t="str">
        <f>CONCATENATE(E485,COUNTIF($E$2:E485,E485))</f>
        <v>Ílhavo2</v>
      </c>
      <c r="E485" s="28" t="s">
        <v>333</v>
      </c>
      <c r="F485" s="28" t="s">
        <v>1437</v>
      </c>
      <c r="G485" s="82">
        <f>COUNTIF($E$2:E485,E485)</f>
        <v>2</v>
      </c>
      <c r="H485" s="82">
        <f t="shared" si="18"/>
        <v>60</v>
      </c>
      <c r="I485" s="82">
        <v>484</v>
      </c>
    </row>
    <row r="486" spans="2:9">
      <c r="B486" s="84" t="str">
        <f t="shared" si="19"/>
        <v>ERSUC61</v>
      </c>
      <c r="C486" s="28" t="s">
        <v>105</v>
      </c>
      <c r="D486" s="28" t="str">
        <f>CONCATENATE(E486,COUNTIF($E$2:E486,E486))</f>
        <v>Ílhavo3</v>
      </c>
      <c r="E486" s="28" t="s">
        <v>333</v>
      </c>
      <c r="F486" s="28" t="s">
        <v>1438</v>
      </c>
      <c r="G486" s="82">
        <f>COUNTIF($E$2:E486,E486)</f>
        <v>3</v>
      </c>
      <c r="H486" s="82">
        <f t="shared" si="18"/>
        <v>61</v>
      </c>
      <c r="I486" s="82">
        <v>485</v>
      </c>
    </row>
    <row r="487" spans="2:9">
      <c r="B487" s="84" t="str">
        <f t="shared" si="19"/>
        <v>ERSUC62</v>
      </c>
      <c r="C487" s="28" t="s">
        <v>105</v>
      </c>
      <c r="D487" s="28" t="str">
        <f>CONCATENATE(E487,COUNTIF($E$2:E487,E487))</f>
        <v>Ílhavo4</v>
      </c>
      <c r="E487" s="28" t="s">
        <v>333</v>
      </c>
      <c r="F487" s="28" t="s">
        <v>1534</v>
      </c>
      <c r="G487" s="82">
        <f>COUNTIF($E$2:E487,E487)</f>
        <v>4</v>
      </c>
      <c r="H487" s="82">
        <f t="shared" si="18"/>
        <v>62</v>
      </c>
      <c r="I487" s="82">
        <v>486</v>
      </c>
    </row>
    <row r="488" spans="2:9">
      <c r="B488" s="84" t="str">
        <f t="shared" si="19"/>
        <v>ERSUC63</v>
      </c>
      <c r="C488" s="28" t="s">
        <v>105</v>
      </c>
      <c r="D488" s="28" t="str">
        <f>CONCATENATE(E488,COUNTIF($E$2:E488,E488))</f>
        <v>Mealhada1</v>
      </c>
      <c r="E488" s="28" t="s">
        <v>385</v>
      </c>
      <c r="F488" s="28" t="s">
        <v>768</v>
      </c>
      <c r="G488" s="82">
        <f>COUNTIF($E$2:E488,E488)</f>
        <v>1</v>
      </c>
      <c r="H488" s="82">
        <f t="shared" si="18"/>
        <v>63</v>
      </c>
      <c r="I488" s="82">
        <v>487</v>
      </c>
    </row>
    <row r="489" spans="2:9">
      <c r="B489" s="84" t="str">
        <f t="shared" si="19"/>
        <v>ERSUC64</v>
      </c>
      <c r="C489" s="28" t="s">
        <v>105</v>
      </c>
      <c r="D489" s="28" t="str">
        <f>CONCATENATE(E489,COUNTIF($E$2:E489,E489))</f>
        <v>Mealhada2</v>
      </c>
      <c r="E489" s="28" t="s">
        <v>385</v>
      </c>
      <c r="F489" s="28" t="s">
        <v>1034</v>
      </c>
      <c r="G489" s="82">
        <f>COUNTIF($E$2:E489,E489)</f>
        <v>2</v>
      </c>
      <c r="H489" s="82">
        <f t="shared" si="18"/>
        <v>64</v>
      </c>
      <c r="I489" s="82">
        <v>488</v>
      </c>
    </row>
    <row r="490" spans="2:9">
      <c r="B490" s="84" t="str">
        <f t="shared" si="19"/>
        <v>ERSUC65</v>
      </c>
      <c r="C490" s="28" t="s">
        <v>105</v>
      </c>
      <c r="D490" s="28" t="str">
        <f>CONCATENATE(E490,COUNTIF($E$2:E490,E490))</f>
        <v>Mealhada3</v>
      </c>
      <c r="E490" s="28" t="s">
        <v>385</v>
      </c>
      <c r="F490" s="28" t="s">
        <v>1656</v>
      </c>
      <c r="G490" s="82">
        <f>COUNTIF($E$2:E490,E490)</f>
        <v>3</v>
      </c>
      <c r="H490" s="82">
        <f t="shared" si="18"/>
        <v>65</v>
      </c>
      <c r="I490" s="82">
        <v>489</v>
      </c>
    </row>
    <row r="491" spans="2:9">
      <c r="B491" s="84" t="str">
        <f t="shared" si="19"/>
        <v>ERSUC66</v>
      </c>
      <c r="C491" s="28" t="s">
        <v>105</v>
      </c>
      <c r="D491" s="28" t="str">
        <f>CONCATENATE(E491,COUNTIF($E$2:E491,E491))</f>
        <v>Mealhada4</v>
      </c>
      <c r="E491" s="28" t="s">
        <v>385</v>
      </c>
      <c r="F491" s="28" t="s">
        <v>1731</v>
      </c>
      <c r="G491" s="82">
        <f>COUNTIF($E$2:E491,E491)</f>
        <v>4</v>
      </c>
      <c r="H491" s="82">
        <f t="shared" ref="H491:H554" si="20">ROW(A66)</f>
        <v>66</v>
      </c>
      <c r="I491" s="82">
        <v>490</v>
      </c>
    </row>
    <row r="492" spans="2:9">
      <c r="B492" s="84" t="str">
        <f t="shared" si="19"/>
        <v>ERSUC67</v>
      </c>
      <c r="C492" s="28" t="s">
        <v>105</v>
      </c>
      <c r="D492" s="28" t="str">
        <f>CONCATENATE(E492,COUNTIF($E$2:E492,E492))</f>
        <v>Mealhada5</v>
      </c>
      <c r="E492" s="28" t="s">
        <v>385</v>
      </c>
      <c r="F492" s="28" t="s">
        <v>1962</v>
      </c>
      <c r="G492" s="82">
        <f>COUNTIF($E$2:E492,E492)</f>
        <v>5</v>
      </c>
      <c r="H492" s="82">
        <f t="shared" si="20"/>
        <v>67</v>
      </c>
      <c r="I492" s="82">
        <v>491</v>
      </c>
    </row>
    <row r="493" spans="2:9">
      <c r="B493" s="84" t="str">
        <f t="shared" si="19"/>
        <v>ERSUC68</v>
      </c>
      <c r="C493" s="28" t="s">
        <v>105</v>
      </c>
      <c r="D493" s="28" t="str">
        <f>CONCATENATE(E493,COUNTIF($E$2:E493,E493))</f>
        <v>Mealhada6</v>
      </c>
      <c r="E493" s="28" t="s">
        <v>385</v>
      </c>
      <c r="F493" s="28" t="s">
        <v>2773</v>
      </c>
      <c r="G493" s="82">
        <f>COUNTIF($E$2:E493,E493)</f>
        <v>6</v>
      </c>
      <c r="H493" s="82">
        <f t="shared" si="20"/>
        <v>68</v>
      </c>
      <c r="I493" s="82">
        <v>492</v>
      </c>
    </row>
    <row r="494" spans="2:9">
      <c r="B494" s="84" t="str">
        <f t="shared" si="19"/>
        <v>ERSUC69</v>
      </c>
      <c r="C494" s="28" t="s">
        <v>105</v>
      </c>
      <c r="D494" s="28" t="str">
        <f>CONCATENATE(E494,COUNTIF($E$2:E494,E494))</f>
        <v>Murtosa1</v>
      </c>
      <c r="E494" s="28" t="s">
        <v>430</v>
      </c>
      <c r="F494" s="28" t="s">
        <v>881</v>
      </c>
      <c r="G494" s="82">
        <f>COUNTIF($E$2:E494,E494)</f>
        <v>1</v>
      </c>
      <c r="H494" s="82">
        <f t="shared" si="20"/>
        <v>69</v>
      </c>
      <c r="I494" s="82">
        <v>493</v>
      </c>
    </row>
    <row r="495" spans="2:9">
      <c r="B495" s="84" t="str">
        <f t="shared" si="19"/>
        <v>ERSUC70</v>
      </c>
      <c r="C495" s="28" t="s">
        <v>105</v>
      </c>
      <c r="D495" s="28" t="str">
        <f>CONCATENATE(E495,COUNTIF($E$2:E495,E495))</f>
        <v>Murtosa2</v>
      </c>
      <c r="E495" s="28" t="s">
        <v>430</v>
      </c>
      <c r="F495" s="28" t="s">
        <v>1811</v>
      </c>
      <c r="G495" s="82">
        <f>COUNTIF($E$2:E495,E495)</f>
        <v>2</v>
      </c>
      <c r="H495" s="82">
        <f t="shared" si="20"/>
        <v>70</v>
      </c>
      <c r="I495" s="82">
        <v>494</v>
      </c>
    </row>
    <row r="496" spans="2:9">
      <c r="B496" s="84" t="str">
        <f t="shared" si="19"/>
        <v>ERSUC71</v>
      </c>
      <c r="C496" s="28" t="s">
        <v>105</v>
      </c>
      <c r="D496" s="28" t="str">
        <f>CONCATENATE(E496,COUNTIF($E$2:E496,E496))</f>
        <v>Murtosa3</v>
      </c>
      <c r="E496" s="28" t="s">
        <v>430</v>
      </c>
      <c r="F496" s="28" t="s">
        <v>430</v>
      </c>
      <c r="G496" s="82">
        <f>COUNTIF($E$2:E496,E496)</f>
        <v>3</v>
      </c>
      <c r="H496" s="82">
        <f t="shared" si="20"/>
        <v>71</v>
      </c>
      <c r="I496" s="82">
        <v>495</v>
      </c>
    </row>
    <row r="497" spans="2:9">
      <c r="B497" s="84" t="str">
        <f t="shared" si="19"/>
        <v>ERSUC72</v>
      </c>
      <c r="C497" s="28" t="s">
        <v>105</v>
      </c>
      <c r="D497" s="28" t="str">
        <f>CONCATENATE(E497,COUNTIF($E$2:E497,E497))</f>
        <v>Murtosa4</v>
      </c>
      <c r="E497" s="28" t="s">
        <v>430</v>
      </c>
      <c r="F497" s="28" t="s">
        <v>2717</v>
      </c>
      <c r="G497" s="82">
        <f>COUNTIF($E$2:E497,E497)</f>
        <v>4</v>
      </c>
      <c r="H497" s="82">
        <f t="shared" si="20"/>
        <v>72</v>
      </c>
      <c r="I497" s="82">
        <v>496</v>
      </c>
    </row>
    <row r="498" spans="2:9">
      <c r="B498" s="84" t="str">
        <f t="shared" si="19"/>
        <v>ERSUC73</v>
      </c>
      <c r="C498" s="28" t="s">
        <v>105</v>
      </c>
      <c r="D498" s="28" t="str">
        <f>CONCATENATE(E498,COUNTIF($E$2:E498,E498))</f>
        <v>Oliveira de Azeméis1</v>
      </c>
      <c r="E498" s="28" t="s">
        <v>449</v>
      </c>
      <c r="F498" s="28" t="s">
        <v>1008</v>
      </c>
      <c r="G498" s="82">
        <f>COUNTIF($E$2:E498,E498)</f>
        <v>1</v>
      </c>
      <c r="H498" s="82">
        <f t="shared" si="20"/>
        <v>73</v>
      </c>
      <c r="I498" s="82">
        <v>497</v>
      </c>
    </row>
    <row r="499" spans="2:9">
      <c r="B499" s="84" t="str">
        <f t="shared" si="19"/>
        <v>ERSUC74</v>
      </c>
      <c r="C499" s="28" t="s">
        <v>105</v>
      </c>
      <c r="D499" s="28" t="str">
        <f>CONCATENATE(E499,COUNTIF($E$2:E499,E499))</f>
        <v>Oliveira de Azeméis2</v>
      </c>
      <c r="E499" s="28" t="s">
        <v>449</v>
      </c>
      <c r="F499" s="28" t="s">
        <v>1103</v>
      </c>
      <c r="G499" s="82">
        <f>COUNTIF($E$2:E499,E499)</f>
        <v>2</v>
      </c>
      <c r="H499" s="82">
        <f t="shared" si="20"/>
        <v>74</v>
      </c>
      <c r="I499" s="82">
        <v>498</v>
      </c>
    </row>
    <row r="500" spans="2:9">
      <c r="B500" s="84" t="str">
        <f t="shared" si="19"/>
        <v>ERSUC75</v>
      </c>
      <c r="C500" s="28" t="s">
        <v>105</v>
      </c>
      <c r="D500" s="28" t="str">
        <f>CONCATENATE(E500,COUNTIF($E$2:E500,E500))</f>
        <v>Oliveira de Azeméis3</v>
      </c>
      <c r="E500" s="28" t="s">
        <v>449</v>
      </c>
      <c r="F500" s="28" t="s">
        <v>1304</v>
      </c>
      <c r="G500" s="82">
        <f>COUNTIF($E$2:E500,E500)</f>
        <v>3</v>
      </c>
      <c r="H500" s="82">
        <f t="shared" si="20"/>
        <v>75</v>
      </c>
      <c r="I500" s="82">
        <v>499</v>
      </c>
    </row>
    <row r="501" spans="2:9">
      <c r="B501" s="84" t="str">
        <f t="shared" si="19"/>
        <v>ERSUC76</v>
      </c>
      <c r="C501" s="28" t="s">
        <v>105</v>
      </c>
      <c r="D501" s="28" t="str">
        <f>CONCATENATE(E501,COUNTIF($E$2:E501,E501))</f>
        <v>Oliveira de Azeméis4</v>
      </c>
      <c r="E501" s="28" t="s">
        <v>449</v>
      </c>
      <c r="F501" s="28" t="s">
        <v>1644</v>
      </c>
      <c r="G501" s="82">
        <f>COUNTIF($E$2:E501,E501)</f>
        <v>4</v>
      </c>
      <c r="H501" s="82">
        <f t="shared" si="20"/>
        <v>76</v>
      </c>
      <c r="I501" s="82">
        <v>500</v>
      </c>
    </row>
    <row r="502" spans="2:9">
      <c r="B502" s="84" t="str">
        <f t="shared" si="19"/>
        <v>ERSUC77</v>
      </c>
      <c r="C502" s="28" t="s">
        <v>105</v>
      </c>
      <c r="D502" s="28" t="str">
        <f>CONCATENATE(E502,COUNTIF($E$2:E502,E502))</f>
        <v>Oliveira de Azeméis5</v>
      </c>
      <c r="E502" s="28" t="s">
        <v>449</v>
      </c>
      <c r="F502" s="28" t="s">
        <v>1674</v>
      </c>
      <c r="G502" s="82">
        <f>COUNTIF($E$2:E502,E502)</f>
        <v>5</v>
      </c>
      <c r="H502" s="82">
        <f t="shared" si="20"/>
        <v>77</v>
      </c>
      <c r="I502" s="82">
        <v>501</v>
      </c>
    </row>
    <row r="503" spans="2:9">
      <c r="B503" s="84" t="str">
        <f t="shared" si="19"/>
        <v>ERSUC78</v>
      </c>
      <c r="C503" s="28" t="s">
        <v>105</v>
      </c>
      <c r="D503" s="28" t="str">
        <f>CONCATENATE(E503,COUNTIF($E$2:E503,E503))</f>
        <v>Oliveira de Azeméis6</v>
      </c>
      <c r="E503" s="28" t="s">
        <v>449</v>
      </c>
      <c r="F503" s="28" t="s">
        <v>1872</v>
      </c>
      <c r="G503" s="82">
        <f>COUNTIF($E$2:E503,E503)</f>
        <v>6</v>
      </c>
      <c r="H503" s="82">
        <f t="shared" si="20"/>
        <v>78</v>
      </c>
      <c r="I503" s="82">
        <v>502</v>
      </c>
    </row>
    <row r="504" spans="2:9">
      <c r="B504" s="84" t="str">
        <f t="shared" si="19"/>
        <v>ERSUC79</v>
      </c>
      <c r="C504" s="28" t="s">
        <v>105</v>
      </c>
      <c r="D504" s="28" t="str">
        <f>CONCATENATE(E504,COUNTIF($E$2:E504,E504))</f>
        <v>Oliveira de Azeméis7</v>
      </c>
      <c r="E504" s="28" t="s">
        <v>449</v>
      </c>
      <c r="F504" s="28" t="s">
        <v>1910</v>
      </c>
      <c r="G504" s="82">
        <f>COUNTIF($E$2:E504,E504)</f>
        <v>7</v>
      </c>
      <c r="H504" s="82">
        <f t="shared" si="20"/>
        <v>79</v>
      </c>
      <c r="I504" s="82">
        <v>503</v>
      </c>
    </row>
    <row r="505" spans="2:9">
      <c r="B505" s="84" t="str">
        <f t="shared" si="19"/>
        <v>ERSUC80</v>
      </c>
      <c r="C505" s="28" t="s">
        <v>105</v>
      </c>
      <c r="D505" s="28" t="str">
        <f>CONCATENATE(E505,COUNTIF($E$2:E505,E505))</f>
        <v>Oliveira de Azeméis8</v>
      </c>
      <c r="E505" s="28" t="s">
        <v>449</v>
      </c>
      <c r="F505" s="28" t="s">
        <v>1927</v>
      </c>
      <c r="G505" s="82">
        <f>COUNTIF($E$2:E505,E505)</f>
        <v>8</v>
      </c>
      <c r="H505" s="82">
        <f t="shared" si="20"/>
        <v>80</v>
      </c>
      <c r="I505" s="82">
        <v>504</v>
      </c>
    </row>
    <row r="506" spans="2:9">
      <c r="B506" s="84" t="str">
        <f t="shared" si="19"/>
        <v>ERSUC81</v>
      </c>
      <c r="C506" s="28" t="s">
        <v>105</v>
      </c>
      <c r="D506" s="28" t="str">
        <f>CONCATENATE(E506,COUNTIF($E$2:E506,E506))</f>
        <v>Oliveira de Azeméis9</v>
      </c>
      <c r="E506" s="28" t="s">
        <v>449</v>
      </c>
      <c r="F506" s="28" t="s">
        <v>2070</v>
      </c>
      <c r="G506" s="82">
        <f>COUNTIF($E$2:E506,E506)</f>
        <v>9</v>
      </c>
      <c r="H506" s="82">
        <f t="shared" si="20"/>
        <v>81</v>
      </c>
      <c r="I506" s="82">
        <v>505</v>
      </c>
    </row>
    <row r="507" spans="2:9">
      <c r="B507" s="84" t="str">
        <f t="shared" si="19"/>
        <v>ERSUC82</v>
      </c>
      <c r="C507" s="28" t="s">
        <v>105</v>
      </c>
      <c r="D507" s="28" t="str">
        <f>CONCATENATE(E507,COUNTIF($E$2:E507,E507))</f>
        <v>Oliveira de Azeméis10</v>
      </c>
      <c r="E507" s="28" t="s">
        <v>449</v>
      </c>
      <c r="F507" s="28" t="s">
        <v>2482</v>
      </c>
      <c r="G507" s="82">
        <f>COUNTIF($E$2:E507,E507)</f>
        <v>10</v>
      </c>
      <c r="H507" s="82">
        <f t="shared" si="20"/>
        <v>82</v>
      </c>
      <c r="I507" s="82">
        <v>506</v>
      </c>
    </row>
    <row r="508" spans="2:9">
      <c r="B508" s="84" t="str">
        <f t="shared" si="19"/>
        <v>ERSUC83</v>
      </c>
      <c r="C508" s="28" t="s">
        <v>105</v>
      </c>
      <c r="D508" s="28" t="str">
        <f>CONCATENATE(E508,COUNTIF($E$2:E508,E508))</f>
        <v>Oliveira de Azeméis11</v>
      </c>
      <c r="E508" s="28" t="s">
        <v>449</v>
      </c>
      <c r="F508" s="28" t="s">
        <v>2525</v>
      </c>
      <c r="G508" s="82">
        <f>COUNTIF($E$2:E508,E508)</f>
        <v>11</v>
      </c>
      <c r="H508" s="82">
        <f t="shared" si="20"/>
        <v>83</v>
      </c>
      <c r="I508" s="82">
        <v>507</v>
      </c>
    </row>
    <row r="509" spans="2:9">
      <c r="B509" s="84" t="str">
        <f t="shared" si="19"/>
        <v>ERSUC84</v>
      </c>
      <c r="C509" s="28" t="s">
        <v>105</v>
      </c>
      <c r="D509" s="28" t="str">
        <f>CONCATENATE(E509,COUNTIF($E$2:E509,E509))</f>
        <v>Oliveira de Azeméis12</v>
      </c>
      <c r="E509" s="28" t="s">
        <v>449</v>
      </c>
      <c r="F509" s="28" t="s">
        <v>2897</v>
      </c>
      <c r="G509" s="82">
        <f>COUNTIF($E$2:E509,E509)</f>
        <v>12</v>
      </c>
      <c r="H509" s="82">
        <f t="shared" si="20"/>
        <v>84</v>
      </c>
      <c r="I509" s="82">
        <v>508</v>
      </c>
    </row>
    <row r="510" spans="2:9">
      <c r="B510" s="84" t="str">
        <f t="shared" si="19"/>
        <v>ERSUC85</v>
      </c>
      <c r="C510" s="28" t="s">
        <v>105</v>
      </c>
      <c r="D510" s="28" t="str">
        <f>CONCATENATE(E510,COUNTIF($E$2:E510,E510))</f>
        <v>Oliveira do Bairro1</v>
      </c>
      <c r="E510" s="28" t="s">
        <v>453</v>
      </c>
      <c r="F510" s="28" t="s">
        <v>884</v>
      </c>
      <c r="G510" s="82">
        <f>COUNTIF($E$2:E510,E510)</f>
        <v>1</v>
      </c>
      <c r="H510" s="82">
        <f t="shared" si="20"/>
        <v>85</v>
      </c>
      <c r="I510" s="82">
        <v>509</v>
      </c>
    </row>
    <row r="511" spans="2:9">
      <c r="B511" s="84" t="str">
        <f t="shared" si="19"/>
        <v>ERSUC86</v>
      </c>
      <c r="C511" s="28" t="s">
        <v>105</v>
      </c>
      <c r="D511" s="28" t="str">
        <f>CONCATENATE(E511,COUNTIF($E$2:E511,E511))</f>
        <v>Oliveira do Bairro2</v>
      </c>
      <c r="E511" s="28" t="s">
        <v>453</v>
      </c>
      <c r="F511" s="28" t="s">
        <v>1898</v>
      </c>
      <c r="G511" s="82">
        <f>COUNTIF($E$2:E511,E511)</f>
        <v>2</v>
      </c>
      <c r="H511" s="82">
        <f t="shared" si="20"/>
        <v>86</v>
      </c>
      <c r="I511" s="82">
        <v>510</v>
      </c>
    </row>
    <row r="512" spans="2:9">
      <c r="B512" s="84" t="str">
        <f t="shared" si="19"/>
        <v>ERSUC87</v>
      </c>
      <c r="C512" s="28" t="s">
        <v>105</v>
      </c>
      <c r="D512" s="28" t="str">
        <f>CONCATENATE(E512,COUNTIF($E$2:E512,E512))</f>
        <v>Oliveira do Bairro3</v>
      </c>
      <c r="E512" s="28" t="s">
        <v>453</v>
      </c>
      <c r="F512" s="28" t="s">
        <v>453</v>
      </c>
      <c r="G512" s="82">
        <f>COUNTIF($E$2:E512,E512)</f>
        <v>3</v>
      </c>
      <c r="H512" s="82">
        <f t="shared" si="20"/>
        <v>87</v>
      </c>
      <c r="I512" s="82">
        <v>511</v>
      </c>
    </row>
    <row r="513" spans="2:9">
      <c r="B513" s="84" t="str">
        <f t="shared" si="19"/>
        <v>ERSUC88</v>
      </c>
      <c r="C513" s="28" t="s">
        <v>105</v>
      </c>
      <c r="D513" s="28" t="str">
        <f>CONCATENATE(E513,COUNTIF($E$2:E513,E513))</f>
        <v>Oliveira do Bairro4</v>
      </c>
      <c r="E513" s="28" t="s">
        <v>453</v>
      </c>
      <c r="F513" s="28" t="s">
        <v>1956</v>
      </c>
      <c r="G513" s="82">
        <f>COUNTIF($E$2:E513,E513)</f>
        <v>4</v>
      </c>
      <c r="H513" s="82">
        <f t="shared" si="20"/>
        <v>88</v>
      </c>
      <c r="I513" s="82">
        <v>512</v>
      </c>
    </row>
    <row r="514" spans="2:9">
      <c r="B514" s="84" t="str">
        <f t="shared" si="19"/>
        <v>ERSUC89</v>
      </c>
      <c r="C514" s="28" t="s">
        <v>105</v>
      </c>
      <c r="D514" s="28" t="str">
        <f>CONCATENATE(E514,COUNTIF($E$2:E514,E514))</f>
        <v>Ovar1</v>
      </c>
      <c r="E514" s="28" t="s">
        <v>461</v>
      </c>
      <c r="F514" s="28" t="s">
        <v>1158</v>
      </c>
      <c r="G514" s="82">
        <f>COUNTIF($E$2:E514,E514)</f>
        <v>1</v>
      </c>
      <c r="H514" s="82">
        <f t="shared" si="20"/>
        <v>89</v>
      </c>
      <c r="I514" s="82">
        <v>513</v>
      </c>
    </row>
    <row r="515" spans="2:9">
      <c r="B515" s="84" t="str">
        <f t="shared" ref="B515:B578" si="21">CONCATENATE(C515,H515)</f>
        <v>ERSUC90</v>
      </c>
      <c r="C515" s="28" t="s">
        <v>105</v>
      </c>
      <c r="D515" s="28" t="str">
        <f>CONCATENATE(E515,COUNTIF($E$2:E515,E515))</f>
        <v>Ovar2</v>
      </c>
      <c r="E515" s="28" t="s">
        <v>461</v>
      </c>
      <c r="F515" s="28" t="s">
        <v>1274</v>
      </c>
      <c r="G515" s="82">
        <f>COUNTIF($E$2:E515,E515)</f>
        <v>2</v>
      </c>
      <c r="H515" s="82">
        <f t="shared" si="20"/>
        <v>90</v>
      </c>
      <c r="I515" s="82">
        <v>514</v>
      </c>
    </row>
    <row r="516" spans="2:9">
      <c r="B516" s="84" t="str">
        <f t="shared" si="21"/>
        <v>ERSUC91</v>
      </c>
      <c r="C516" s="28" t="s">
        <v>105</v>
      </c>
      <c r="D516" s="28" t="str">
        <f>CONCATENATE(E516,COUNTIF($E$2:E516,E516))</f>
        <v>Ovar3</v>
      </c>
      <c r="E516" s="28" t="s">
        <v>461</v>
      </c>
      <c r="F516" s="28" t="s">
        <v>1666</v>
      </c>
      <c r="G516" s="82">
        <f>COUNTIF($E$2:E516,E516)</f>
        <v>3</v>
      </c>
      <c r="H516" s="82">
        <f t="shared" si="20"/>
        <v>91</v>
      </c>
      <c r="I516" s="82">
        <v>515</v>
      </c>
    </row>
    <row r="517" spans="2:9">
      <c r="B517" s="84" t="str">
        <f t="shared" si="21"/>
        <v>ERSUC92</v>
      </c>
      <c r="C517" s="28" t="s">
        <v>105</v>
      </c>
      <c r="D517" s="28" t="str">
        <f>CONCATENATE(E517,COUNTIF($E$2:E517,E517))</f>
        <v>Ovar4</v>
      </c>
      <c r="E517" s="28" t="s">
        <v>461</v>
      </c>
      <c r="F517" s="28" t="s">
        <v>1936</v>
      </c>
      <c r="G517" s="82">
        <f>COUNTIF($E$2:E517,E517)</f>
        <v>4</v>
      </c>
      <c r="H517" s="82">
        <f t="shared" si="20"/>
        <v>92</v>
      </c>
      <c r="I517" s="82">
        <v>516</v>
      </c>
    </row>
    <row r="518" spans="2:9">
      <c r="B518" s="84" t="str">
        <f t="shared" si="21"/>
        <v>ERSUC93</v>
      </c>
      <c r="C518" s="28" t="s">
        <v>105</v>
      </c>
      <c r="D518" s="28" t="str">
        <f>CONCATENATE(E518,COUNTIF($E$2:E518,E518))</f>
        <v>Ovar5</v>
      </c>
      <c r="E518" s="28" t="s">
        <v>461</v>
      </c>
      <c r="F518" s="28" t="s">
        <v>2822</v>
      </c>
      <c r="G518" s="82">
        <f>COUNTIF($E$2:E518,E518)</f>
        <v>5</v>
      </c>
      <c r="H518" s="82">
        <f t="shared" si="20"/>
        <v>93</v>
      </c>
      <c r="I518" s="82">
        <v>517</v>
      </c>
    </row>
    <row r="519" spans="2:9">
      <c r="B519" s="84" t="str">
        <f t="shared" si="21"/>
        <v>ERSUC94</v>
      </c>
      <c r="C519" s="28" t="s">
        <v>105</v>
      </c>
      <c r="D519" s="28" t="str">
        <f>CONCATENATE(E519,COUNTIF($E$2:E519,E519))</f>
        <v>São João da Madeira1</v>
      </c>
      <c r="E519" s="28" t="s">
        <v>567</v>
      </c>
      <c r="F519" s="28" t="s">
        <v>567</v>
      </c>
      <c r="G519" s="82">
        <f>COUNTIF($E$2:E519,E519)</f>
        <v>1</v>
      </c>
      <c r="H519" s="82">
        <f t="shared" si="20"/>
        <v>94</v>
      </c>
      <c r="I519" s="82">
        <v>518</v>
      </c>
    </row>
    <row r="520" spans="2:9">
      <c r="B520" s="84" t="str">
        <f t="shared" si="21"/>
        <v>ERSUC95</v>
      </c>
      <c r="C520" s="28" t="s">
        <v>105</v>
      </c>
      <c r="D520" s="28" t="str">
        <f>CONCATENATE(E520,COUNTIF($E$2:E520,E520))</f>
        <v>Sever do Vouga1</v>
      </c>
      <c r="E520" s="28" t="s">
        <v>594</v>
      </c>
      <c r="F520" s="28" t="s">
        <v>1077</v>
      </c>
      <c r="G520" s="82">
        <f>COUNTIF($E$2:E520,E520)</f>
        <v>1</v>
      </c>
      <c r="H520" s="82">
        <f t="shared" si="20"/>
        <v>95</v>
      </c>
      <c r="I520" s="82">
        <v>519</v>
      </c>
    </row>
    <row r="521" spans="2:9">
      <c r="B521" s="84" t="str">
        <f t="shared" si="21"/>
        <v>ERSUC96</v>
      </c>
      <c r="C521" s="28" t="s">
        <v>105</v>
      </c>
      <c r="D521" s="28" t="str">
        <f>CONCATENATE(E521,COUNTIF($E$2:E521,E521))</f>
        <v>Sever do Vouga2</v>
      </c>
      <c r="E521" s="28" t="s">
        <v>594</v>
      </c>
      <c r="F521" s="28" t="s">
        <v>1181</v>
      </c>
      <c r="G521" s="82">
        <f>COUNTIF($E$2:E521,E521)</f>
        <v>2</v>
      </c>
      <c r="H521" s="82">
        <f t="shared" si="20"/>
        <v>96</v>
      </c>
      <c r="I521" s="82">
        <v>520</v>
      </c>
    </row>
    <row r="522" spans="2:9">
      <c r="B522" s="84" t="str">
        <f t="shared" si="21"/>
        <v>ERSUC97</v>
      </c>
      <c r="C522" s="28" t="s">
        <v>105</v>
      </c>
      <c r="D522" s="28" t="str">
        <f>CONCATENATE(E522,COUNTIF($E$2:E522,E522))</f>
        <v>Sever do Vouga3</v>
      </c>
      <c r="E522" s="28" t="s">
        <v>594</v>
      </c>
      <c r="F522" s="28" t="s">
        <v>2054</v>
      </c>
      <c r="G522" s="82">
        <f>COUNTIF($E$2:E522,E522)</f>
        <v>3</v>
      </c>
      <c r="H522" s="82">
        <f t="shared" si="20"/>
        <v>97</v>
      </c>
      <c r="I522" s="82">
        <v>521</v>
      </c>
    </row>
    <row r="523" spans="2:9">
      <c r="B523" s="84" t="str">
        <f t="shared" si="21"/>
        <v>ERSUC98</v>
      </c>
      <c r="C523" s="28" t="s">
        <v>105</v>
      </c>
      <c r="D523" s="28" t="str">
        <f>CONCATENATE(E523,COUNTIF($E$2:E523,E523))</f>
        <v>Sever do Vouga4</v>
      </c>
      <c r="E523" s="28" t="s">
        <v>594</v>
      </c>
      <c r="F523" s="28" t="s">
        <v>2259</v>
      </c>
      <c r="G523" s="82">
        <f>COUNTIF($E$2:E523,E523)</f>
        <v>4</v>
      </c>
      <c r="H523" s="82">
        <f t="shared" si="20"/>
        <v>98</v>
      </c>
      <c r="I523" s="82">
        <v>522</v>
      </c>
    </row>
    <row r="524" spans="2:9">
      <c r="B524" s="84" t="str">
        <f t="shared" si="21"/>
        <v>ERSUC99</v>
      </c>
      <c r="C524" s="28" t="s">
        <v>105</v>
      </c>
      <c r="D524" s="28" t="str">
        <f>CONCATENATE(E524,COUNTIF($E$2:E524,E524))</f>
        <v>Sever do Vouga5</v>
      </c>
      <c r="E524" s="28" t="s">
        <v>594</v>
      </c>
      <c r="F524" s="28" t="s">
        <v>594</v>
      </c>
      <c r="G524" s="82">
        <f>COUNTIF($E$2:E524,E524)</f>
        <v>5</v>
      </c>
      <c r="H524" s="82">
        <f t="shared" si="20"/>
        <v>99</v>
      </c>
      <c r="I524" s="82">
        <v>523</v>
      </c>
    </row>
    <row r="525" spans="2:9">
      <c r="B525" s="84" t="str">
        <f t="shared" si="21"/>
        <v>ERSUC100</v>
      </c>
      <c r="C525" s="28" t="s">
        <v>105</v>
      </c>
      <c r="D525" s="28" t="str">
        <f>CONCATENATE(E525,COUNTIF($E$2:E525,E525))</f>
        <v>Sever do Vouga6</v>
      </c>
      <c r="E525" s="28" t="s">
        <v>594</v>
      </c>
      <c r="F525" s="28" t="s">
        <v>2612</v>
      </c>
      <c r="G525" s="82">
        <f>COUNTIF($E$2:E525,E525)</f>
        <v>6</v>
      </c>
      <c r="H525" s="82">
        <f t="shared" si="20"/>
        <v>100</v>
      </c>
      <c r="I525" s="82">
        <v>524</v>
      </c>
    </row>
    <row r="526" spans="2:9">
      <c r="B526" s="84" t="str">
        <f t="shared" si="21"/>
        <v>ERSUC101</v>
      </c>
      <c r="C526" s="28" t="s">
        <v>105</v>
      </c>
      <c r="D526" s="28" t="str">
        <f>CONCATENATE(E526,COUNTIF($E$2:E526,E526))</f>
        <v>Sever do Vouga7</v>
      </c>
      <c r="E526" s="28" t="s">
        <v>594</v>
      </c>
      <c r="F526" s="28" t="s">
        <v>2668</v>
      </c>
      <c r="G526" s="82">
        <f>COUNTIF($E$2:E526,E526)</f>
        <v>7</v>
      </c>
      <c r="H526" s="82">
        <f t="shared" si="20"/>
        <v>101</v>
      </c>
      <c r="I526" s="82">
        <v>525</v>
      </c>
    </row>
    <row r="527" spans="2:9">
      <c r="B527" s="84" t="str">
        <f t="shared" si="21"/>
        <v>ERSUC102</v>
      </c>
      <c r="C527" s="28" t="s">
        <v>105</v>
      </c>
      <c r="D527" s="28" t="str">
        <f>CONCATENATE(E527,COUNTIF($E$2:E527,E527))</f>
        <v>Vagos1</v>
      </c>
      <c r="E527" s="28" t="s">
        <v>629</v>
      </c>
      <c r="F527" s="28" t="s">
        <v>921</v>
      </c>
      <c r="G527" s="82">
        <f>COUNTIF($E$2:E527,E527)</f>
        <v>1</v>
      </c>
      <c r="H527" s="82">
        <f t="shared" si="20"/>
        <v>102</v>
      </c>
      <c r="I527" s="82">
        <v>526</v>
      </c>
    </row>
    <row r="528" spans="2:9">
      <c r="B528" s="84" t="str">
        <f t="shared" si="21"/>
        <v>ERSUC103</v>
      </c>
      <c r="C528" s="28" t="s">
        <v>105</v>
      </c>
      <c r="D528" s="28" t="str">
        <f>CONCATENATE(E528,COUNTIF($E$2:E528,E528))</f>
        <v>Vagos2</v>
      </c>
      <c r="E528" s="28" t="s">
        <v>629</v>
      </c>
      <c r="F528" s="28" t="s">
        <v>1371</v>
      </c>
      <c r="G528" s="82">
        <f>COUNTIF($E$2:E528,E528)</f>
        <v>2</v>
      </c>
      <c r="H528" s="82">
        <f t="shared" si="20"/>
        <v>103</v>
      </c>
      <c r="I528" s="82">
        <v>527</v>
      </c>
    </row>
    <row r="529" spans="2:9">
      <c r="B529" s="84" t="str">
        <f t="shared" si="21"/>
        <v>ERSUC104</v>
      </c>
      <c r="C529" s="28" t="s">
        <v>105</v>
      </c>
      <c r="D529" s="28" t="str">
        <f>CONCATENATE(E529,COUNTIF($E$2:E529,E529))</f>
        <v>Vagos3</v>
      </c>
      <c r="E529" s="28" t="s">
        <v>629</v>
      </c>
      <c r="F529" s="28" t="s">
        <v>1435</v>
      </c>
      <c r="G529" s="82">
        <f>COUNTIF($E$2:E529,E529)</f>
        <v>3</v>
      </c>
      <c r="H529" s="82">
        <f t="shared" si="20"/>
        <v>104</v>
      </c>
      <c r="I529" s="82">
        <v>528</v>
      </c>
    </row>
    <row r="530" spans="2:9">
      <c r="B530" s="84" t="str">
        <f t="shared" si="21"/>
        <v>ERSUC105</v>
      </c>
      <c r="C530" s="28" t="s">
        <v>105</v>
      </c>
      <c r="D530" s="28" t="str">
        <f>CONCATENATE(E530,COUNTIF($E$2:E530,E530))</f>
        <v>Vagos4</v>
      </c>
      <c r="E530" s="28" t="s">
        <v>629</v>
      </c>
      <c r="F530" s="28" t="s">
        <v>1929</v>
      </c>
      <c r="G530" s="82">
        <f>COUNTIF($E$2:E530,E530)</f>
        <v>4</v>
      </c>
      <c r="H530" s="82">
        <f t="shared" si="20"/>
        <v>105</v>
      </c>
      <c r="I530" s="82">
        <v>529</v>
      </c>
    </row>
    <row r="531" spans="2:9">
      <c r="B531" s="84" t="str">
        <f t="shared" si="21"/>
        <v>ERSUC106</v>
      </c>
      <c r="C531" s="28" t="s">
        <v>105</v>
      </c>
      <c r="D531" s="28" t="str">
        <f>CONCATENATE(E531,COUNTIF($E$2:E531,E531))</f>
        <v>Vagos5</v>
      </c>
      <c r="E531" s="28" t="s">
        <v>629</v>
      </c>
      <c r="F531" s="28" t="s">
        <v>2098</v>
      </c>
      <c r="G531" s="82">
        <f>COUNTIF($E$2:E531,E531)</f>
        <v>5</v>
      </c>
      <c r="H531" s="82">
        <f t="shared" si="20"/>
        <v>106</v>
      </c>
      <c r="I531" s="82">
        <v>530</v>
      </c>
    </row>
    <row r="532" spans="2:9">
      <c r="B532" s="84" t="str">
        <f t="shared" si="21"/>
        <v>ERSUC107</v>
      </c>
      <c r="C532" s="28" t="s">
        <v>105</v>
      </c>
      <c r="D532" s="28" t="str">
        <f>CONCATENATE(E532,COUNTIF($E$2:E532,E532))</f>
        <v>Vagos6</v>
      </c>
      <c r="E532" s="28" t="s">
        <v>629</v>
      </c>
      <c r="F532" s="28" t="s">
        <v>2399</v>
      </c>
      <c r="G532" s="82">
        <f>COUNTIF($E$2:E532,E532)</f>
        <v>6</v>
      </c>
      <c r="H532" s="82">
        <f t="shared" si="20"/>
        <v>107</v>
      </c>
      <c r="I532" s="82">
        <v>531</v>
      </c>
    </row>
    <row r="533" spans="2:9">
      <c r="B533" s="84" t="str">
        <f t="shared" si="21"/>
        <v>ERSUC108</v>
      </c>
      <c r="C533" s="28" t="s">
        <v>105</v>
      </c>
      <c r="D533" s="28" t="str">
        <f>CONCATENATE(E533,COUNTIF($E$2:E533,E533))</f>
        <v>Vagos7</v>
      </c>
      <c r="E533" s="28" t="s">
        <v>629</v>
      </c>
      <c r="F533" s="28" t="s">
        <v>2643</v>
      </c>
      <c r="G533" s="82">
        <f>COUNTIF($E$2:E533,E533)</f>
        <v>7</v>
      </c>
      <c r="H533" s="82">
        <f t="shared" si="20"/>
        <v>108</v>
      </c>
      <c r="I533" s="82">
        <v>532</v>
      </c>
    </row>
    <row r="534" spans="2:9">
      <c r="B534" s="84" t="str">
        <f t="shared" si="21"/>
        <v>ERSUC109</v>
      </c>
      <c r="C534" s="28" t="s">
        <v>105</v>
      </c>
      <c r="D534" s="28" t="str">
        <f>CONCATENATE(E534,COUNTIF($E$2:E534,E534))</f>
        <v>Vagos8</v>
      </c>
      <c r="E534" s="28" t="s">
        <v>629</v>
      </c>
      <c r="F534" s="28" t="s">
        <v>2777</v>
      </c>
      <c r="G534" s="82">
        <f>COUNTIF($E$2:E534,E534)</f>
        <v>8</v>
      </c>
      <c r="H534" s="82">
        <f t="shared" si="20"/>
        <v>109</v>
      </c>
      <c r="I534" s="82">
        <v>533</v>
      </c>
    </row>
    <row r="535" spans="2:9">
      <c r="B535" s="84" t="str">
        <f t="shared" si="21"/>
        <v>ERSUC110</v>
      </c>
      <c r="C535" s="28" t="s">
        <v>105</v>
      </c>
      <c r="D535" s="28" t="str">
        <f>CONCATENATE(E535,COUNTIF($E$2:E535,E535))</f>
        <v>Vale de Cambra1</v>
      </c>
      <c r="E535" s="28" t="s">
        <v>630</v>
      </c>
      <c r="F535" s="28" t="s">
        <v>652</v>
      </c>
      <c r="G535" s="82">
        <f>COUNTIF($E$2:E535,E535)</f>
        <v>1</v>
      </c>
      <c r="H535" s="82">
        <f t="shared" si="20"/>
        <v>110</v>
      </c>
      <c r="I535" s="82">
        <v>534</v>
      </c>
    </row>
    <row r="536" spans="2:9">
      <c r="B536" s="84" t="str">
        <f t="shared" si="21"/>
        <v>ERSUC111</v>
      </c>
      <c r="C536" s="28" t="s">
        <v>105</v>
      </c>
      <c r="D536" s="28" t="str">
        <f>CONCATENATE(E536,COUNTIF($E$2:E536,E536))</f>
        <v>Vale de Cambra2</v>
      </c>
      <c r="E536" s="28" t="s">
        <v>630</v>
      </c>
      <c r="F536" s="28" t="s">
        <v>1088</v>
      </c>
      <c r="G536" s="82">
        <f>COUNTIF($E$2:E536,E536)</f>
        <v>2</v>
      </c>
      <c r="H536" s="82">
        <f t="shared" si="20"/>
        <v>111</v>
      </c>
      <c r="I536" s="82">
        <v>535</v>
      </c>
    </row>
    <row r="537" spans="2:9">
      <c r="B537" s="84" t="str">
        <f t="shared" si="21"/>
        <v>ERSUC112</v>
      </c>
      <c r="C537" s="28" t="s">
        <v>105</v>
      </c>
      <c r="D537" s="28" t="str">
        <f>CONCATENATE(E537,COUNTIF($E$2:E537,E537))</f>
        <v>Vale de Cambra3</v>
      </c>
      <c r="E537" s="28" t="s">
        <v>630</v>
      </c>
      <c r="F537" s="28" t="s">
        <v>1558</v>
      </c>
      <c r="G537" s="82">
        <f>COUNTIF($E$2:E537,E537)</f>
        <v>3</v>
      </c>
      <c r="H537" s="82">
        <f t="shared" si="20"/>
        <v>112</v>
      </c>
      <c r="I537" s="82">
        <v>536</v>
      </c>
    </row>
    <row r="538" spans="2:9">
      <c r="B538" s="84" t="str">
        <f t="shared" si="21"/>
        <v>ERSUC113</v>
      </c>
      <c r="C538" s="28" t="s">
        <v>105</v>
      </c>
      <c r="D538" s="28" t="str">
        <f>CONCATENATE(E538,COUNTIF($E$2:E538,E538))</f>
        <v>Vale de Cambra4</v>
      </c>
      <c r="E538" s="28" t="s">
        <v>630</v>
      </c>
      <c r="F538" s="28" t="s">
        <v>1672</v>
      </c>
      <c r="G538" s="82">
        <f>COUNTIF($E$2:E538,E538)</f>
        <v>4</v>
      </c>
      <c r="H538" s="82">
        <f t="shared" si="20"/>
        <v>113</v>
      </c>
      <c r="I538" s="82">
        <v>537</v>
      </c>
    </row>
    <row r="539" spans="2:9">
      <c r="B539" s="84" t="str">
        <f t="shared" si="21"/>
        <v>ERSUC114</v>
      </c>
      <c r="C539" s="28" t="s">
        <v>105</v>
      </c>
      <c r="D539" s="28" t="str">
        <f>CONCATENATE(E539,COUNTIF($E$2:E539,E539))</f>
        <v>Vale de Cambra5</v>
      </c>
      <c r="E539" s="28" t="s">
        <v>630</v>
      </c>
      <c r="F539" s="28" t="s">
        <v>2261</v>
      </c>
      <c r="G539" s="82">
        <f>COUNTIF($E$2:E539,E539)</f>
        <v>5</v>
      </c>
      <c r="H539" s="82">
        <f t="shared" si="20"/>
        <v>114</v>
      </c>
      <c r="I539" s="82">
        <v>538</v>
      </c>
    </row>
    <row r="540" spans="2:9">
      <c r="B540" s="84" t="str">
        <f t="shared" si="21"/>
        <v>ERSUC115</v>
      </c>
      <c r="C540" s="28" t="s">
        <v>105</v>
      </c>
      <c r="D540" s="28" t="str">
        <f>CONCATENATE(E540,COUNTIF($E$2:E540,E540))</f>
        <v>Vale de Cambra6</v>
      </c>
      <c r="E540" s="28" t="s">
        <v>630</v>
      </c>
      <c r="F540" s="28" t="s">
        <v>2513</v>
      </c>
      <c r="G540" s="82">
        <f>COUNTIF($E$2:E540,E540)</f>
        <v>6</v>
      </c>
      <c r="H540" s="82">
        <f t="shared" si="20"/>
        <v>115</v>
      </c>
      <c r="I540" s="82">
        <v>539</v>
      </c>
    </row>
    <row r="541" spans="2:9">
      <c r="B541" s="84" t="str">
        <f t="shared" si="21"/>
        <v>ERSUC116</v>
      </c>
      <c r="C541" s="28" t="s">
        <v>105</v>
      </c>
      <c r="D541" s="28" t="str">
        <f>CONCATENATE(E541,COUNTIF($E$2:E541,E541))</f>
        <v>Vale de Cambra7</v>
      </c>
      <c r="E541" s="28" t="s">
        <v>630</v>
      </c>
      <c r="F541" s="28" t="s">
        <v>2887</v>
      </c>
      <c r="G541" s="82">
        <f>COUNTIF($E$2:E541,E541)</f>
        <v>7</v>
      </c>
      <c r="H541" s="82">
        <f t="shared" si="20"/>
        <v>116</v>
      </c>
      <c r="I541" s="82">
        <v>540</v>
      </c>
    </row>
    <row r="542" spans="2:9">
      <c r="B542" s="84" t="str">
        <f t="shared" si="21"/>
        <v>ERSUC117</v>
      </c>
      <c r="C542" s="28" t="s">
        <v>105</v>
      </c>
      <c r="D542" s="28" t="str">
        <f>CONCATENATE(E542,COUNTIF($E$2:E542,E542))</f>
        <v>Arganil1</v>
      </c>
      <c r="E542" s="28" t="s">
        <v>167</v>
      </c>
      <c r="F542" s="28" t="s">
        <v>167</v>
      </c>
      <c r="G542" s="82">
        <f>COUNTIF($E$2:E542,E542)</f>
        <v>1</v>
      </c>
      <c r="H542" s="82">
        <f t="shared" si="20"/>
        <v>117</v>
      </c>
      <c r="I542" s="82">
        <v>541</v>
      </c>
    </row>
    <row r="543" spans="2:9">
      <c r="B543" s="84" t="str">
        <f t="shared" si="21"/>
        <v>ERSUC118</v>
      </c>
      <c r="C543" s="28" t="s">
        <v>105</v>
      </c>
      <c r="D543" s="28" t="str">
        <f>CONCATENATE(E543,COUNTIF($E$2:E543,E543))</f>
        <v>Arganil2</v>
      </c>
      <c r="E543" s="28" t="s">
        <v>167</v>
      </c>
      <c r="F543" s="28" t="s">
        <v>809</v>
      </c>
      <c r="G543" s="82">
        <f>COUNTIF($E$2:E543,E543)</f>
        <v>2</v>
      </c>
      <c r="H543" s="82">
        <f t="shared" si="20"/>
        <v>118</v>
      </c>
      <c r="I543" s="82">
        <v>542</v>
      </c>
    </row>
    <row r="544" spans="2:9">
      <c r="B544" s="84" t="str">
        <f t="shared" si="21"/>
        <v>ERSUC119</v>
      </c>
      <c r="C544" s="28" t="s">
        <v>105</v>
      </c>
      <c r="D544" s="28" t="str">
        <f>CONCATENATE(E544,COUNTIF($E$2:E544,E544))</f>
        <v>Arganil3</v>
      </c>
      <c r="E544" s="28" t="s">
        <v>167</v>
      </c>
      <c r="F544" s="28" t="s">
        <v>1082</v>
      </c>
      <c r="G544" s="82">
        <f>COUNTIF($E$2:E544,E544)</f>
        <v>3</v>
      </c>
      <c r="H544" s="82">
        <f t="shared" si="20"/>
        <v>119</v>
      </c>
      <c r="I544" s="82">
        <v>543</v>
      </c>
    </row>
    <row r="545" spans="2:9">
      <c r="B545" s="84" t="str">
        <f t="shared" si="21"/>
        <v>ERSUC120</v>
      </c>
      <c r="C545" s="28" t="s">
        <v>105</v>
      </c>
      <c r="D545" s="28" t="str">
        <f>CONCATENATE(E545,COUNTIF($E$2:E545,E545))</f>
        <v>Arganil4</v>
      </c>
      <c r="E545" s="28" t="s">
        <v>167</v>
      </c>
      <c r="F545" s="28" t="s">
        <v>1090</v>
      </c>
      <c r="G545" s="82">
        <f>COUNTIF($E$2:E545,E545)</f>
        <v>4</v>
      </c>
      <c r="H545" s="82">
        <f t="shared" si="20"/>
        <v>120</v>
      </c>
      <c r="I545" s="82">
        <v>544</v>
      </c>
    </row>
    <row r="546" spans="2:9">
      <c r="B546" s="84" t="str">
        <f t="shared" si="21"/>
        <v>ERSUC121</v>
      </c>
      <c r="C546" s="28" t="s">
        <v>105</v>
      </c>
      <c r="D546" s="28" t="str">
        <f>CONCATENATE(E546,COUNTIF($E$2:E546,E546))</f>
        <v>Arganil5</v>
      </c>
      <c r="E546" s="28" t="s">
        <v>167</v>
      </c>
      <c r="F546" s="28" t="s">
        <v>1095</v>
      </c>
      <c r="G546" s="82">
        <f>COUNTIF($E$2:E546,E546)</f>
        <v>5</v>
      </c>
      <c r="H546" s="82">
        <f t="shared" si="20"/>
        <v>121</v>
      </c>
      <c r="I546" s="82">
        <v>545</v>
      </c>
    </row>
    <row r="547" spans="2:9">
      <c r="B547" s="84" t="str">
        <f t="shared" si="21"/>
        <v>ERSUC122</v>
      </c>
      <c r="C547" s="28" t="s">
        <v>105</v>
      </c>
      <c r="D547" s="28" t="str">
        <f>CONCATENATE(E547,COUNTIF($E$2:E547,E547))</f>
        <v>Arganil6</v>
      </c>
      <c r="E547" s="28" t="s">
        <v>167</v>
      </c>
      <c r="F547" s="28" t="s">
        <v>1137</v>
      </c>
      <c r="G547" s="82">
        <f>COUNTIF($E$2:E547,E547)</f>
        <v>6</v>
      </c>
      <c r="H547" s="82">
        <f t="shared" si="20"/>
        <v>122</v>
      </c>
      <c r="I547" s="82">
        <v>546</v>
      </c>
    </row>
    <row r="548" spans="2:9">
      <c r="B548" s="84" t="str">
        <f t="shared" si="21"/>
        <v>ERSUC123</v>
      </c>
      <c r="C548" s="28" t="s">
        <v>105</v>
      </c>
      <c r="D548" s="28" t="str">
        <f>CONCATENATE(E548,COUNTIF($E$2:E548,E548))</f>
        <v>Arganil7</v>
      </c>
      <c r="E548" s="28" t="s">
        <v>167</v>
      </c>
      <c r="F548" s="28" t="s">
        <v>1365</v>
      </c>
      <c r="G548" s="82">
        <f>COUNTIF($E$2:E548,E548)</f>
        <v>7</v>
      </c>
      <c r="H548" s="82">
        <f t="shared" si="20"/>
        <v>123</v>
      </c>
      <c r="I548" s="82">
        <v>547</v>
      </c>
    </row>
    <row r="549" spans="2:9">
      <c r="B549" s="84" t="str">
        <f t="shared" si="21"/>
        <v>ERSUC124</v>
      </c>
      <c r="C549" s="28" t="s">
        <v>105</v>
      </c>
      <c r="D549" s="28" t="str">
        <f>CONCATENATE(E549,COUNTIF($E$2:E549,E549))</f>
        <v>Arganil8</v>
      </c>
      <c r="E549" s="28" t="s">
        <v>167</v>
      </c>
      <c r="F549" s="28" t="s">
        <v>2077</v>
      </c>
      <c r="G549" s="82">
        <f>COUNTIF($E$2:E549,E549)</f>
        <v>8</v>
      </c>
      <c r="H549" s="82">
        <f t="shared" si="20"/>
        <v>124</v>
      </c>
      <c r="I549" s="82">
        <v>548</v>
      </c>
    </row>
    <row r="550" spans="2:9">
      <c r="B550" s="84" t="str">
        <f t="shared" si="21"/>
        <v>ERSUC125</v>
      </c>
      <c r="C550" s="28" t="s">
        <v>105</v>
      </c>
      <c r="D550" s="28" t="str">
        <f>CONCATENATE(E550,COUNTIF($E$2:E550,E550))</f>
        <v>Arganil9</v>
      </c>
      <c r="E550" s="28" t="s">
        <v>167</v>
      </c>
      <c r="F550" s="28" t="s">
        <v>2090</v>
      </c>
      <c r="G550" s="82">
        <f>COUNTIF($E$2:E550,E550)</f>
        <v>9</v>
      </c>
      <c r="H550" s="82">
        <f t="shared" si="20"/>
        <v>125</v>
      </c>
      <c r="I550" s="82">
        <v>549</v>
      </c>
    </row>
    <row r="551" spans="2:9">
      <c r="B551" s="84" t="str">
        <f t="shared" si="21"/>
        <v>ERSUC126</v>
      </c>
      <c r="C551" s="28" t="s">
        <v>105</v>
      </c>
      <c r="D551" s="28" t="str">
        <f>CONCATENATE(E551,COUNTIF($E$2:E551,E551))</f>
        <v>Arganil10</v>
      </c>
      <c r="E551" s="28" t="s">
        <v>167</v>
      </c>
      <c r="F551" s="28" t="s">
        <v>2093</v>
      </c>
      <c r="G551" s="82">
        <f>COUNTIF($E$2:E551,E551)</f>
        <v>10</v>
      </c>
      <c r="H551" s="82">
        <f t="shared" si="20"/>
        <v>126</v>
      </c>
      <c r="I551" s="82">
        <v>550</v>
      </c>
    </row>
    <row r="552" spans="2:9">
      <c r="B552" s="84" t="str">
        <f t="shared" si="21"/>
        <v>ERSUC127</v>
      </c>
      <c r="C552" s="28" t="s">
        <v>105</v>
      </c>
      <c r="D552" s="28" t="str">
        <f>CONCATENATE(E552,COUNTIF($E$2:E552,E552))</f>
        <v>Arganil11</v>
      </c>
      <c r="E552" s="28" t="s">
        <v>167</v>
      </c>
      <c r="F552" s="28" t="s">
        <v>2481</v>
      </c>
      <c r="G552" s="82">
        <f>COUNTIF($E$2:E552,E552)</f>
        <v>11</v>
      </c>
      <c r="H552" s="82">
        <f t="shared" si="20"/>
        <v>127</v>
      </c>
      <c r="I552" s="82">
        <v>551</v>
      </c>
    </row>
    <row r="553" spans="2:9">
      <c r="B553" s="84" t="str">
        <f t="shared" si="21"/>
        <v>ERSUC128</v>
      </c>
      <c r="C553" s="28" t="s">
        <v>105</v>
      </c>
      <c r="D553" s="28" t="str">
        <f>CONCATENATE(E553,COUNTIF($E$2:E553,E553))</f>
        <v>Arganil12</v>
      </c>
      <c r="E553" s="28" t="s">
        <v>167</v>
      </c>
      <c r="F553" s="28" t="s">
        <v>2548</v>
      </c>
      <c r="G553" s="82">
        <f>COUNTIF($E$2:E553,E553)</f>
        <v>12</v>
      </c>
      <c r="H553" s="82">
        <f t="shared" si="20"/>
        <v>128</v>
      </c>
      <c r="I553" s="82">
        <v>552</v>
      </c>
    </row>
    <row r="554" spans="2:9">
      <c r="B554" s="84" t="str">
        <f t="shared" si="21"/>
        <v>ERSUC129</v>
      </c>
      <c r="C554" s="28" t="s">
        <v>105</v>
      </c>
      <c r="D554" s="28" t="str">
        <f>CONCATENATE(E554,COUNTIF($E$2:E554,E554))</f>
        <v>Arganil13</v>
      </c>
      <c r="E554" s="28" t="s">
        <v>167</v>
      </c>
      <c r="F554" s="28" t="s">
        <v>2557</v>
      </c>
      <c r="G554" s="82">
        <f>COUNTIF($E$2:E554,E554)</f>
        <v>13</v>
      </c>
      <c r="H554" s="82">
        <f t="shared" si="20"/>
        <v>129</v>
      </c>
      <c r="I554" s="82">
        <v>553</v>
      </c>
    </row>
    <row r="555" spans="2:9">
      <c r="B555" s="84" t="str">
        <f t="shared" si="21"/>
        <v>ERSUC130</v>
      </c>
      <c r="C555" s="28" t="s">
        <v>105</v>
      </c>
      <c r="D555" s="28" t="str">
        <f>CONCATENATE(E555,COUNTIF($E$2:E555,E555))</f>
        <v>Arganil14</v>
      </c>
      <c r="E555" s="28" t="s">
        <v>167</v>
      </c>
      <c r="F555" s="28" t="s">
        <v>2892</v>
      </c>
      <c r="G555" s="82">
        <f>COUNTIF($E$2:E555,E555)</f>
        <v>14</v>
      </c>
      <c r="H555" s="82">
        <f t="shared" ref="H555:H618" si="22">ROW(A130)</f>
        <v>130</v>
      </c>
      <c r="I555" s="82">
        <v>554</v>
      </c>
    </row>
    <row r="556" spans="2:9">
      <c r="B556" s="84" t="str">
        <f t="shared" si="21"/>
        <v>ERSUC131</v>
      </c>
      <c r="C556" s="28" t="s">
        <v>105</v>
      </c>
      <c r="D556" s="28" t="str">
        <f>CONCATENATE(E556,COUNTIF($E$2:E556,E556))</f>
        <v>Cantanhede1</v>
      </c>
      <c r="E556" s="28" t="s">
        <v>226</v>
      </c>
      <c r="F556" s="28" t="s">
        <v>529</v>
      </c>
      <c r="G556" s="82">
        <f>COUNTIF($E$2:E556,E556)</f>
        <v>1</v>
      </c>
      <c r="H556" s="82">
        <f t="shared" si="22"/>
        <v>131</v>
      </c>
      <c r="I556" s="82">
        <v>555</v>
      </c>
    </row>
    <row r="557" spans="2:9">
      <c r="B557" s="84" t="str">
        <f t="shared" si="21"/>
        <v>ERSUC132</v>
      </c>
      <c r="C557" s="28" t="s">
        <v>105</v>
      </c>
      <c r="D557" s="28" t="str">
        <f>CONCATENATE(E557,COUNTIF($E$2:E557,E557))</f>
        <v>Cantanhede2</v>
      </c>
      <c r="E557" s="28" t="s">
        <v>226</v>
      </c>
      <c r="F557" s="28" t="s">
        <v>909</v>
      </c>
      <c r="G557" s="82">
        <f>COUNTIF($E$2:E557,E557)</f>
        <v>2</v>
      </c>
      <c r="H557" s="82">
        <f t="shared" si="22"/>
        <v>132</v>
      </c>
      <c r="I557" s="82">
        <v>556</v>
      </c>
    </row>
    <row r="558" spans="2:9">
      <c r="B558" s="84" t="str">
        <f t="shared" si="21"/>
        <v>ERSUC133</v>
      </c>
      <c r="C558" s="28" t="s">
        <v>105</v>
      </c>
      <c r="D558" s="28" t="str">
        <f>CONCATENATE(E558,COUNTIF($E$2:E558,E558))</f>
        <v>Cantanhede3</v>
      </c>
      <c r="E558" s="28" t="s">
        <v>226</v>
      </c>
      <c r="F558" s="28" t="s">
        <v>972</v>
      </c>
      <c r="G558" s="82">
        <f>COUNTIF($E$2:E558,E558)</f>
        <v>3</v>
      </c>
      <c r="H558" s="82">
        <f t="shared" si="22"/>
        <v>133</v>
      </c>
      <c r="I558" s="82">
        <v>557</v>
      </c>
    </row>
    <row r="559" spans="2:9">
      <c r="B559" s="84" t="str">
        <f t="shared" si="21"/>
        <v>ERSUC134</v>
      </c>
      <c r="C559" s="28" t="s">
        <v>105</v>
      </c>
      <c r="D559" s="28" t="str">
        <f>CONCATENATE(E559,COUNTIF($E$2:E559,E559))</f>
        <v>Cantanhede4</v>
      </c>
      <c r="E559" s="28" t="s">
        <v>226</v>
      </c>
      <c r="F559" s="28" t="s">
        <v>1151</v>
      </c>
      <c r="G559" s="82">
        <f>COUNTIF($E$2:E559,E559)</f>
        <v>4</v>
      </c>
      <c r="H559" s="82">
        <f t="shared" si="22"/>
        <v>134</v>
      </c>
      <c r="I559" s="82">
        <v>558</v>
      </c>
    </row>
    <row r="560" spans="2:9">
      <c r="B560" s="84" t="str">
        <f t="shared" si="21"/>
        <v>ERSUC135</v>
      </c>
      <c r="C560" s="28" t="s">
        <v>105</v>
      </c>
      <c r="D560" s="28" t="str">
        <f>CONCATENATE(E560,COUNTIF($E$2:E560,E560))</f>
        <v>Cantanhede5</v>
      </c>
      <c r="E560" s="28" t="s">
        <v>226</v>
      </c>
      <c r="F560" s="28" t="s">
        <v>1191</v>
      </c>
      <c r="G560" s="82">
        <f>COUNTIF($E$2:E560,E560)</f>
        <v>5</v>
      </c>
      <c r="H560" s="82">
        <f t="shared" si="22"/>
        <v>135</v>
      </c>
      <c r="I560" s="82">
        <v>559</v>
      </c>
    </row>
    <row r="561" spans="2:9">
      <c r="B561" s="84" t="str">
        <f t="shared" si="21"/>
        <v>ERSUC136</v>
      </c>
      <c r="C561" s="28" t="s">
        <v>105</v>
      </c>
      <c r="D561" s="28" t="str">
        <f>CONCATENATE(E561,COUNTIF($E$2:E561,E561))</f>
        <v>Cantanhede6</v>
      </c>
      <c r="E561" s="28" t="s">
        <v>226</v>
      </c>
      <c r="F561" s="28" t="s">
        <v>1317</v>
      </c>
      <c r="G561" s="82">
        <f>COUNTIF($E$2:E561,E561)</f>
        <v>6</v>
      </c>
      <c r="H561" s="82">
        <f t="shared" si="22"/>
        <v>136</v>
      </c>
      <c r="I561" s="82">
        <v>560</v>
      </c>
    </row>
    <row r="562" spans="2:9">
      <c r="B562" s="84" t="str">
        <f t="shared" si="21"/>
        <v>ERSUC137</v>
      </c>
      <c r="C562" s="28" t="s">
        <v>105</v>
      </c>
      <c r="D562" s="28" t="str">
        <f>CONCATENATE(E562,COUNTIF($E$2:E562,E562))</f>
        <v>Cantanhede7</v>
      </c>
      <c r="E562" s="28" t="s">
        <v>226</v>
      </c>
      <c r="F562" s="28" t="s">
        <v>1853</v>
      </c>
      <c r="G562" s="82">
        <f>COUNTIF($E$2:E562,E562)</f>
        <v>7</v>
      </c>
      <c r="H562" s="82">
        <f t="shared" si="22"/>
        <v>137</v>
      </c>
      <c r="I562" s="82">
        <v>561</v>
      </c>
    </row>
    <row r="563" spans="2:9">
      <c r="B563" s="84" t="str">
        <f t="shared" si="21"/>
        <v>ERSUC138</v>
      </c>
      <c r="C563" s="28" t="s">
        <v>105</v>
      </c>
      <c r="D563" s="28" t="str">
        <f>CONCATENATE(E563,COUNTIF($E$2:E563,E563))</f>
        <v>Cantanhede8</v>
      </c>
      <c r="E563" s="28" t="s">
        <v>226</v>
      </c>
      <c r="F563" s="28" t="s">
        <v>1931</v>
      </c>
      <c r="G563" s="82">
        <f>COUNTIF($E$2:E563,E563)</f>
        <v>8</v>
      </c>
      <c r="H563" s="82">
        <f t="shared" si="22"/>
        <v>138</v>
      </c>
      <c r="I563" s="82">
        <v>562</v>
      </c>
    </row>
    <row r="564" spans="2:9">
      <c r="B564" s="84" t="str">
        <f t="shared" si="21"/>
        <v>ERSUC139</v>
      </c>
      <c r="C564" s="28" t="s">
        <v>105</v>
      </c>
      <c r="D564" s="28" t="str">
        <f>CONCATENATE(E564,COUNTIF($E$2:E564,E564))</f>
        <v>Cantanhede9</v>
      </c>
      <c r="E564" s="28" t="s">
        <v>226</v>
      </c>
      <c r="F564" s="28" t="s">
        <v>2111</v>
      </c>
      <c r="G564" s="82">
        <f>COUNTIF($E$2:E564,E564)</f>
        <v>9</v>
      </c>
      <c r="H564" s="82">
        <f t="shared" si="22"/>
        <v>139</v>
      </c>
      <c r="I564" s="82">
        <v>563</v>
      </c>
    </row>
    <row r="565" spans="2:9">
      <c r="B565" s="84" t="str">
        <f t="shared" si="21"/>
        <v>ERSUC140</v>
      </c>
      <c r="C565" s="28" t="s">
        <v>105</v>
      </c>
      <c r="D565" s="28" t="str">
        <f>CONCATENATE(E565,COUNTIF($E$2:E565,E565))</f>
        <v>Cantanhede10</v>
      </c>
      <c r="E565" s="28" t="s">
        <v>226</v>
      </c>
      <c r="F565" s="28" t="s">
        <v>2331</v>
      </c>
      <c r="G565" s="82">
        <f>COUNTIF($E$2:E565,E565)</f>
        <v>10</v>
      </c>
      <c r="H565" s="82">
        <f t="shared" si="22"/>
        <v>140</v>
      </c>
      <c r="I565" s="82">
        <v>564</v>
      </c>
    </row>
    <row r="566" spans="2:9">
      <c r="B566" s="84" t="str">
        <f t="shared" si="21"/>
        <v>ERSUC141</v>
      </c>
      <c r="C566" s="28" t="s">
        <v>105</v>
      </c>
      <c r="D566" s="28" t="str">
        <f>CONCATENATE(E566,COUNTIF($E$2:E566,E566))</f>
        <v>Cantanhede11</v>
      </c>
      <c r="E566" s="28" t="s">
        <v>226</v>
      </c>
      <c r="F566" s="28" t="s">
        <v>2425</v>
      </c>
      <c r="G566" s="82">
        <f>COUNTIF($E$2:E566,E566)</f>
        <v>11</v>
      </c>
      <c r="H566" s="82">
        <f t="shared" si="22"/>
        <v>141</v>
      </c>
      <c r="I566" s="82">
        <v>565</v>
      </c>
    </row>
    <row r="567" spans="2:9">
      <c r="B567" s="84" t="str">
        <f t="shared" si="21"/>
        <v>ERSUC142</v>
      </c>
      <c r="C567" s="28" t="s">
        <v>105</v>
      </c>
      <c r="D567" s="28" t="str">
        <f>CONCATENATE(E567,COUNTIF($E$2:E567,E567))</f>
        <v>Cantanhede12</v>
      </c>
      <c r="E567" s="28" t="s">
        <v>226</v>
      </c>
      <c r="F567" s="28" t="s">
        <v>2582</v>
      </c>
      <c r="G567" s="82">
        <f>COUNTIF($E$2:E567,E567)</f>
        <v>12</v>
      </c>
      <c r="H567" s="82">
        <f t="shared" si="22"/>
        <v>142</v>
      </c>
      <c r="I567" s="82">
        <v>566</v>
      </c>
    </row>
    <row r="568" spans="2:9">
      <c r="B568" s="84" t="str">
        <f t="shared" si="21"/>
        <v>ERSUC143</v>
      </c>
      <c r="C568" s="28" t="s">
        <v>105</v>
      </c>
      <c r="D568" s="28" t="str">
        <f>CONCATENATE(E568,COUNTIF($E$2:E568,E568))</f>
        <v>Cantanhede13</v>
      </c>
      <c r="E568" s="28" t="s">
        <v>226</v>
      </c>
      <c r="F568" s="28" t="s">
        <v>2701</v>
      </c>
      <c r="G568" s="82">
        <f>COUNTIF($E$2:E568,E568)</f>
        <v>13</v>
      </c>
      <c r="H568" s="82">
        <f t="shared" si="22"/>
        <v>143</v>
      </c>
      <c r="I568" s="82">
        <v>567</v>
      </c>
    </row>
    <row r="569" spans="2:9">
      <c r="B569" s="84" t="str">
        <f t="shared" si="21"/>
        <v>ERSUC144</v>
      </c>
      <c r="C569" s="28" t="s">
        <v>105</v>
      </c>
      <c r="D569" s="28" t="str">
        <f>CONCATENATE(E569,COUNTIF($E$2:E569,E569))</f>
        <v>Cantanhede14</v>
      </c>
      <c r="E569" s="28" t="s">
        <v>226</v>
      </c>
      <c r="F569" s="28" t="s">
        <v>2943</v>
      </c>
      <c r="G569" s="82">
        <f>COUNTIF($E$2:E569,E569)</f>
        <v>14</v>
      </c>
      <c r="H569" s="82">
        <f t="shared" si="22"/>
        <v>144</v>
      </c>
      <c r="I569" s="82">
        <v>568</v>
      </c>
    </row>
    <row r="570" spans="2:9">
      <c r="B570" s="84" t="str">
        <f t="shared" si="21"/>
        <v>ERSUC145</v>
      </c>
      <c r="C570" s="28" t="s">
        <v>105</v>
      </c>
      <c r="D570" s="28" t="str">
        <f>CONCATENATE(E570,COUNTIF($E$2:E570,E570))</f>
        <v>Coimbra1</v>
      </c>
      <c r="E570" s="28" t="s">
        <v>260</v>
      </c>
      <c r="F570" s="28" t="s">
        <v>397</v>
      </c>
      <c r="G570" s="82">
        <f>COUNTIF($E$2:E570,E570)</f>
        <v>1</v>
      </c>
      <c r="H570" s="82">
        <f t="shared" si="22"/>
        <v>145</v>
      </c>
      <c r="I570" s="82">
        <v>569</v>
      </c>
    </row>
    <row r="571" spans="2:9">
      <c r="B571" s="84" t="str">
        <f t="shared" si="21"/>
        <v>ERSUC146</v>
      </c>
      <c r="C571" s="28" t="s">
        <v>105</v>
      </c>
      <c r="D571" s="28" t="str">
        <f>CONCATENATE(E571,COUNTIF($E$2:E571,E571))</f>
        <v>Coimbra2</v>
      </c>
      <c r="E571" s="28" t="s">
        <v>260</v>
      </c>
      <c r="F571" s="28" t="s">
        <v>568</v>
      </c>
      <c r="G571" s="82">
        <f>COUNTIF($E$2:E571,E571)</f>
        <v>2</v>
      </c>
      <c r="H571" s="82">
        <f t="shared" si="22"/>
        <v>146</v>
      </c>
      <c r="I571" s="82">
        <v>570</v>
      </c>
    </row>
    <row r="572" spans="2:9">
      <c r="B572" s="84" t="str">
        <f t="shared" si="21"/>
        <v>ERSUC147</v>
      </c>
      <c r="C572" s="28" t="s">
        <v>105</v>
      </c>
      <c r="D572" s="28" t="str">
        <f>CONCATENATE(E572,COUNTIF($E$2:E572,E572))</f>
        <v>Coimbra3</v>
      </c>
      <c r="E572" s="28" t="s">
        <v>260</v>
      </c>
      <c r="F572" s="28" t="s">
        <v>681</v>
      </c>
      <c r="G572" s="82">
        <f>COUNTIF($E$2:E572,E572)</f>
        <v>3</v>
      </c>
      <c r="H572" s="82">
        <f t="shared" si="22"/>
        <v>147</v>
      </c>
      <c r="I572" s="82">
        <v>571</v>
      </c>
    </row>
    <row r="573" spans="2:9">
      <c r="B573" s="84" t="str">
        <f t="shared" si="21"/>
        <v>ERSUC148</v>
      </c>
      <c r="C573" s="28" t="s">
        <v>105</v>
      </c>
      <c r="D573" s="28" t="str">
        <f>CONCATENATE(E573,COUNTIF($E$2:E573,E573))</f>
        <v>Coimbra4</v>
      </c>
      <c r="E573" s="28" t="s">
        <v>260</v>
      </c>
      <c r="F573" s="28" t="s">
        <v>861</v>
      </c>
      <c r="G573" s="82">
        <f>COUNTIF($E$2:E573,E573)</f>
        <v>4</v>
      </c>
      <c r="H573" s="82">
        <f t="shared" si="22"/>
        <v>148</v>
      </c>
      <c r="I573" s="82">
        <v>572</v>
      </c>
    </row>
    <row r="574" spans="2:9">
      <c r="B574" s="84" t="str">
        <f t="shared" si="21"/>
        <v>ERSUC149</v>
      </c>
      <c r="C574" s="28" t="s">
        <v>105</v>
      </c>
      <c r="D574" s="28" t="str">
        <f>CONCATENATE(E574,COUNTIF($E$2:E574,E574))</f>
        <v>Coimbra5</v>
      </c>
      <c r="E574" s="28" t="s">
        <v>260</v>
      </c>
      <c r="F574" s="28" t="s">
        <v>1078</v>
      </c>
      <c r="G574" s="82">
        <f>COUNTIF($E$2:E574,E574)</f>
        <v>5</v>
      </c>
      <c r="H574" s="82">
        <f t="shared" si="22"/>
        <v>149</v>
      </c>
      <c r="I574" s="82">
        <v>573</v>
      </c>
    </row>
    <row r="575" spans="2:9">
      <c r="B575" s="84" t="str">
        <f t="shared" si="21"/>
        <v>ERSUC150</v>
      </c>
      <c r="C575" s="28" t="s">
        <v>105</v>
      </c>
      <c r="D575" s="28" t="str">
        <f>CONCATENATE(E575,COUNTIF($E$2:E575,E575))</f>
        <v>Coimbra6</v>
      </c>
      <c r="E575" s="28" t="s">
        <v>260</v>
      </c>
      <c r="F575" s="28" t="s">
        <v>1097</v>
      </c>
      <c r="G575" s="82">
        <f>COUNTIF($E$2:E575,E575)</f>
        <v>6</v>
      </c>
      <c r="H575" s="82">
        <f t="shared" si="22"/>
        <v>150</v>
      </c>
      <c r="I575" s="82">
        <v>574</v>
      </c>
    </row>
    <row r="576" spans="2:9">
      <c r="B576" s="84" t="str">
        <f t="shared" si="21"/>
        <v>ERSUC151</v>
      </c>
      <c r="C576" s="28" t="s">
        <v>105</v>
      </c>
      <c r="D576" s="28" t="str">
        <f>CONCATENATE(E576,COUNTIF($E$2:E576,E576))</f>
        <v>Coimbra7</v>
      </c>
      <c r="E576" s="28" t="s">
        <v>260</v>
      </c>
      <c r="F576" s="28" t="s">
        <v>1135</v>
      </c>
      <c r="G576" s="82">
        <f>COUNTIF($E$2:E576,E576)</f>
        <v>7</v>
      </c>
      <c r="H576" s="82">
        <f t="shared" si="22"/>
        <v>151</v>
      </c>
      <c r="I576" s="82">
        <v>575</v>
      </c>
    </row>
    <row r="577" spans="2:9">
      <c r="B577" s="84" t="str">
        <f t="shared" si="21"/>
        <v>ERSUC152</v>
      </c>
      <c r="C577" s="28" t="s">
        <v>105</v>
      </c>
      <c r="D577" s="28" t="str">
        <f>CONCATENATE(E577,COUNTIF($E$2:E577,E577))</f>
        <v>Coimbra8</v>
      </c>
      <c r="E577" s="28" t="s">
        <v>260</v>
      </c>
      <c r="F577" s="28" t="s">
        <v>1237</v>
      </c>
      <c r="G577" s="82">
        <f>COUNTIF($E$2:E577,E577)</f>
        <v>8</v>
      </c>
      <c r="H577" s="82">
        <f t="shared" si="22"/>
        <v>152</v>
      </c>
      <c r="I577" s="82">
        <v>576</v>
      </c>
    </row>
    <row r="578" spans="2:9">
      <c r="B578" s="84" t="str">
        <f t="shared" si="21"/>
        <v>ERSUC153</v>
      </c>
      <c r="C578" s="28" t="s">
        <v>105</v>
      </c>
      <c r="D578" s="28" t="str">
        <f>CONCATENATE(E578,COUNTIF($E$2:E578,E578))</f>
        <v>Coimbra9</v>
      </c>
      <c r="E578" s="28" t="s">
        <v>260</v>
      </c>
      <c r="F578" s="28" t="s">
        <v>2340</v>
      </c>
      <c r="G578" s="82">
        <f>COUNTIF($E$2:E578,E578)</f>
        <v>9</v>
      </c>
      <c r="H578" s="82">
        <f t="shared" si="22"/>
        <v>153</v>
      </c>
      <c r="I578" s="82">
        <v>577</v>
      </c>
    </row>
    <row r="579" spans="2:9">
      <c r="B579" s="84" t="str">
        <f t="shared" ref="B579:B642" si="23">CONCATENATE(C579,H579)</f>
        <v>ERSUC154</v>
      </c>
      <c r="C579" s="28" t="s">
        <v>105</v>
      </c>
      <c r="D579" s="28" t="str">
        <f>CONCATENATE(E579,COUNTIF($E$2:E579,E579))</f>
        <v>Coimbra10</v>
      </c>
      <c r="E579" s="28" t="s">
        <v>260</v>
      </c>
      <c r="F579" s="28" t="s">
        <v>2406</v>
      </c>
      <c r="G579" s="82">
        <f>COUNTIF($E$2:E579,E579)</f>
        <v>10</v>
      </c>
      <c r="H579" s="82">
        <f t="shared" si="22"/>
        <v>154</v>
      </c>
      <c r="I579" s="82">
        <v>578</v>
      </c>
    </row>
    <row r="580" spans="2:9">
      <c r="B580" s="84" t="str">
        <f t="shared" si="23"/>
        <v>ERSUC155</v>
      </c>
      <c r="C580" s="28" t="s">
        <v>105</v>
      </c>
      <c r="D580" s="28" t="str">
        <f>CONCATENATE(E580,COUNTIF($E$2:E580,E580))</f>
        <v>Coimbra11</v>
      </c>
      <c r="E580" s="28" t="s">
        <v>260</v>
      </c>
      <c r="F580" s="28" t="s">
        <v>2461</v>
      </c>
      <c r="G580" s="82">
        <f>COUNTIF($E$2:E580,E580)</f>
        <v>11</v>
      </c>
      <c r="H580" s="82">
        <f t="shared" si="22"/>
        <v>155</v>
      </c>
      <c r="I580" s="82">
        <v>579</v>
      </c>
    </row>
    <row r="581" spans="2:9">
      <c r="B581" s="84" t="str">
        <f t="shared" si="23"/>
        <v>ERSUC156</v>
      </c>
      <c r="C581" s="28" t="s">
        <v>105</v>
      </c>
      <c r="D581" s="28" t="str">
        <f>CONCATENATE(E581,COUNTIF($E$2:E581,E581))</f>
        <v>Coimbra12</v>
      </c>
      <c r="E581" s="28" t="s">
        <v>260</v>
      </c>
      <c r="F581" s="28" t="s">
        <v>2488</v>
      </c>
      <c r="G581" s="82">
        <f>COUNTIF($E$2:E581,E581)</f>
        <v>12</v>
      </c>
      <c r="H581" s="82">
        <f t="shared" si="22"/>
        <v>156</v>
      </c>
      <c r="I581" s="82">
        <v>580</v>
      </c>
    </row>
    <row r="582" spans="2:9">
      <c r="B582" s="84" t="str">
        <f t="shared" si="23"/>
        <v>ERSUC157</v>
      </c>
      <c r="C582" s="28" t="s">
        <v>105</v>
      </c>
      <c r="D582" s="28" t="str">
        <f>CONCATENATE(E582,COUNTIF($E$2:E582,E582))</f>
        <v>Coimbra13</v>
      </c>
      <c r="E582" s="28" t="s">
        <v>260</v>
      </c>
      <c r="F582" s="28" t="s">
        <v>2491</v>
      </c>
      <c r="G582" s="82">
        <f>COUNTIF($E$2:E582,E582)</f>
        <v>13</v>
      </c>
      <c r="H582" s="82">
        <f t="shared" si="22"/>
        <v>157</v>
      </c>
      <c r="I582" s="82">
        <v>581</v>
      </c>
    </row>
    <row r="583" spans="2:9">
      <c r="B583" s="84" t="str">
        <f t="shared" si="23"/>
        <v>ERSUC158</v>
      </c>
      <c r="C583" s="28" t="s">
        <v>105</v>
      </c>
      <c r="D583" s="28" t="str">
        <f>CONCATENATE(E583,COUNTIF($E$2:E583,E583))</f>
        <v>Coimbra14</v>
      </c>
      <c r="E583" s="28" t="s">
        <v>260</v>
      </c>
      <c r="F583" s="28" t="s">
        <v>2532</v>
      </c>
      <c r="G583" s="82">
        <f>COUNTIF($E$2:E583,E583)</f>
        <v>14</v>
      </c>
      <c r="H583" s="82">
        <f t="shared" si="22"/>
        <v>158</v>
      </c>
      <c r="I583" s="82">
        <v>582</v>
      </c>
    </row>
    <row r="584" spans="2:9">
      <c r="B584" s="84" t="str">
        <f t="shared" si="23"/>
        <v>ERSUC159</v>
      </c>
      <c r="C584" s="28" t="s">
        <v>105</v>
      </c>
      <c r="D584" s="28" t="str">
        <f>CONCATENATE(E584,COUNTIF($E$2:E584,E584))</f>
        <v>Coimbra15</v>
      </c>
      <c r="E584" s="28" t="s">
        <v>260</v>
      </c>
      <c r="F584" s="28" t="s">
        <v>2646</v>
      </c>
      <c r="G584" s="82">
        <f>COUNTIF($E$2:E584,E584)</f>
        <v>15</v>
      </c>
      <c r="H584" s="82">
        <f t="shared" si="22"/>
        <v>159</v>
      </c>
      <c r="I584" s="82">
        <v>583</v>
      </c>
    </row>
    <row r="585" spans="2:9">
      <c r="B585" s="84" t="str">
        <f t="shared" si="23"/>
        <v>ERSUC160</v>
      </c>
      <c r="C585" s="28" t="s">
        <v>105</v>
      </c>
      <c r="D585" s="28" t="str">
        <f>CONCATENATE(E585,COUNTIF($E$2:E585,E585))</f>
        <v>Coimbra16</v>
      </c>
      <c r="E585" s="28" t="s">
        <v>260</v>
      </c>
      <c r="F585" s="28" t="s">
        <v>2682</v>
      </c>
      <c r="G585" s="82">
        <f>COUNTIF($E$2:E585,E585)</f>
        <v>16</v>
      </c>
      <c r="H585" s="82">
        <f t="shared" si="22"/>
        <v>160</v>
      </c>
      <c r="I585" s="82">
        <v>584</v>
      </c>
    </row>
    <row r="586" spans="2:9">
      <c r="B586" s="84" t="str">
        <f t="shared" si="23"/>
        <v>ERSUC161</v>
      </c>
      <c r="C586" s="28" t="s">
        <v>105</v>
      </c>
      <c r="D586" s="28" t="str">
        <f>CONCATENATE(E586,COUNTIF($E$2:E586,E586))</f>
        <v>Coimbra17</v>
      </c>
      <c r="E586" s="28" t="s">
        <v>260</v>
      </c>
      <c r="F586" s="28" t="s">
        <v>2718</v>
      </c>
      <c r="G586" s="82">
        <f>COUNTIF($E$2:E586,E586)</f>
        <v>17</v>
      </c>
      <c r="H586" s="82">
        <f t="shared" si="22"/>
        <v>161</v>
      </c>
      <c r="I586" s="82">
        <v>585</v>
      </c>
    </row>
    <row r="587" spans="2:9">
      <c r="B587" s="84" t="str">
        <f t="shared" si="23"/>
        <v>ERSUC162</v>
      </c>
      <c r="C587" s="28" t="s">
        <v>105</v>
      </c>
      <c r="D587" s="28" t="str">
        <f>CONCATENATE(E587,COUNTIF($E$2:E587,E587))</f>
        <v>Coimbra18</v>
      </c>
      <c r="E587" s="28" t="s">
        <v>260</v>
      </c>
      <c r="F587" s="28" t="s">
        <v>2753</v>
      </c>
      <c r="G587" s="82">
        <f>COUNTIF($E$2:E587,E587)</f>
        <v>18</v>
      </c>
      <c r="H587" s="82">
        <f t="shared" si="22"/>
        <v>162</v>
      </c>
      <c r="I587" s="82">
        <v>586</v>
      </c>
    </row>
    <row r="588" spans="2:9">
      <c r="B588" s="84" t="str">
        <f t="shared" si="23"/>
        <v>ERSUC163</v>
      </c>
      <c r="C588" s="28" t="s">
        <v>105</v>
      </c>
      <c r="D588" s="28" t="str">
        <f>CONCATENATE(E588,COUNTIF($E$2:E588,E588))</f>
        <v>Condeixa-a-Nova1</v>
      </c>
      <c r="E588" s="28" t="s">
        <v>262</v>
      </c>
      <c r="F588" s="28" t="s">
        <v>549</v>
      </c>
      <c r="G588" s="82">
        <f>COUNTIF($E$2:E588,E588)</f>
        <v>1</v>
      </c>
      <c r="H588" s="82">
        <f t="shared" si="22"/>
        <v>163</v>
      </c>
      <c r="I588" s="82">
        <v>587</v>
      </c>
    </row>
    <row r="589" spans="2:9">
      <c r="B589" s="84" t="str">
        <f t="shared" si="23"/>
        <v>ERSUC164</v>
      </c>
      <c r="C589" s="28" t="s">
        <v>105</v>
      </c>
      <c r="D589" s="28" t="str">
        <f>CONCATENATE(E589,COUNTIF($E$2:E589,E589))</f>
        <v>Condeixa-a-Nova2</v>
      </c>
      <c r="E589" s="28" t="s">
        <v>262</v>
      </c>
      <c r="F589" s="28" t="s">
        <v>1147</v>
      </c>
      <c r="G589" s="82">
        <f>COUNTIF($E$2:E589,E589)</f>
        <v>2</v>
      </c>
      <c r="H589" s="82">
        <f t="shared" si="22"/>
        <v>164</v>
      </c>
      <c r="I589" s="82">
        <v>588</v>
      </c>
    </row>
    <row r="590" spans="2:9">
      <c r="B590" s="84" t="str">
        <f t="shared" si="23"/>
        <v>ERSUC165</v>
      </c>
      <c r="C590" s="28" t="s">
        <v>105</v>
      </c>
      <c r="D590" s="28" t="str">
        <f>CONCATENATE(E590,COUNTIF($E$2:E590,E590))</f>
        <v>Condeixa-a-Nova3</v>
      </c>
      <c r="E590" s="28" t="s">
        <v>262</v>
      </c>
      <c r="F590" s="28" t="s">
        <v>1233</v>
      </c>
      <c r="G590" s="82">
        <f>COUNTIF($E$2:E590,E590)</f>
        <v>3</v>
      </c>
      <c r="H590" s="82">
        <f t="shared" si="22"/>
        <v>165</v>
      </c>
      <c r="I590" s="82">
        <v>589</v>
      </c>
    </row>
    <row r="591" spans="2:9">
      <c r="B591" s="84" t="str">
        <f t="shared" si="23"/>
        <v>ERSUC166</v>
      </c>
      <c r="C591" s="28" t="s">
        <v>105</v>
      </c>
      <c r="D591" s="28" t="str">
        <f>CONCATENATE(E591,COUNTIF($E$2:E591,E591))</f>
        <v>Condeixa-a-Nova4</v>
      </c>
      <c r="E591" s="28" t="s">
        <v>262</v>
      </c>
      <c r="F591" s="28" t="s">
        <v>1433</v>
      </c>
      <c r="G591" s="82">
        <f>COUNTIF($E$2:E591,E591)</f>
        <v>4</v>
      </c>
      <c r="H591" s="82">
        <f t="shared" si="22"/>
        <v>166</v>
      </c>
      <c r="I591" s="82">
        <v>590</v>
      </c>
    </row>
    <row r="592" spans="2:9">
      <c r="B592" s="84" t="str">
        <f t="shared" si="23"/>
        <v>ERSUC167</v>
      </c>
      <c r="C592" s="28" t="s">
        <v>105</v>
      </c>
      <c r="D592" s="28" t="str">
        <f>CONCATENATE(E592,COUNTIF($E$2:E592,E592))</f>
        <v>Condeixa-a-Nova5</v>
      </c>
      <c r="E592" s="28" t="s">
        <v>262</v>
      </c>
      <c r="F592" s="28" t="s">
        <v>2555</v>
      </c>
      <c r="G592" s="82">
        <f>COUNTIF($E$2:E592,E592)</f>
        <v>5</v>
      </c>
      <c r="H592" s="82">
        <f t="shared" si="22"/>
        <v>167</v>
      </c>
      <c r="I592" s="82">
        <v>591</v>
      </c>
    </row>
    <row r="593" spans="2:9">
      <c r="B593" s="84" t="str">
        <f t="shared" si="23"/>
        <v>ERSUC168</v>
      </c>
      <c r="C593" s="28" t="s">
        <v>105</v>
      </c>
      <c r="D593" s="28" t="str">
        <f>CONCATENATE(E593,COUNTIF($E$2:E593,E593))</f>
        <v>Condeixa-a-Nova6</v>
      </c>
      <c r="E593" s="28" t="s">
        <v>262</v>
      </c>
      <c r="F593" s="28" t="s">
        <v>2935</v>
      </c>
      <c r="G593" s="82">
        <f>COUNTIF($E$2:E593,E593)</f>
        <v>6</v>
      </c>
      <c r="H593" s="82">
        <f t="shared" si="22"/>
        <v>168</v>
      </c>
      <c r="I593" s="82">
        <v>592</v>
      </c>
    </row>
    <row r="594" spans="2:9">
      <c r="B594" s="84" t="str">
        <f t="shared" si="23"/>
        <v>ERSUC169</v>
      </c>
      <c r="C594" s="28" t="s">
        <v>105</v>
      </c>
      <c r="D594" s="28" t="str">
        <f>CONCATENATE(E594,COUNTIF($E$2:E594,E594))</f>
        <v>Condeixa-a-Nova7</v>
      </c>
      <c r="E594" s="28" t="s">
        <v>262</v>
      </c>
      <c r="F594" s="28" t="s">
        <v>2996</v>
      </c>
      <c r="G594" s="82">
        <f>COUNTIF($E$2:E594,E594)</f>
        <v>7</v>
      </c>
      <c r="H594" s="82">
        <f t="shared" si="22"/>
        <v>169</v>
      </c>
      <c r="I594" s="82">
        <v>593</v>
      </c>
    </row>
    <row r="595" spans="2:9">
      <c r="B595" s="84" t="str">
        <f t="shared" si="23"/>
        <v>ERSUC170</v>
      </c>
      <c r="C595" s="28" t="s">
        <v>105</v>
      </c>
      <c r="D595" s="28" t="str">
        <f>CONCATENATE(E595,COUNTIF($E$2:E595,E595))</f>
        <v>Figueira da Foz1</v>
      </c>
      <c r="E595" s="28" t="s">
        <v>299</v>
      </c>
      <c r="F595" s="28" t="s">
        <v>375</v>
      </c>
      <c r="G595" s="82">
        <f>COUNTIF($E$2:E595,E595)</f>
        <v>1</v>
      </c>
      <c r="H595" s="82">
        <f t="shared" si="22"/>
        <v>170</v>
      </c>
      <c r="I595" s="82">
        <v>594</v>
      </c>
    </row>
    <row r="596" spans="2:9">
      <c r="B596" s="84" t="str">
        <f t="shared" si="23"/>
        <v>ERSUC171</v>
      </c>
      <c r="C596" s="28" t="s">
        <v>105</v>
      </c>
      <c r="D596" s="28" t="str">
        <f>CONCATENATE(E596,COUNTIF($E$2:E596,E596))</f>
        <v>Figueira da Foz2</v>
      </c>
      <c r="E596" s="28" t="s">
        <v>299</v>
      </c>
      <c r="F596" s="28" t="s">
        <v>423</v>
      </c>
      <c r="G596" s="82">
        <f>COUNTIF($E$2:E596,E596)</f>
        <v>2</v>
      </c>
      <c r="H596" s="82">
        <f t="shared" si="22"/>
        <v>171</v>
      </c>
      <c r="I596" s="82">
        <v>595</v>
      </c>
    </row>
    <row r="597" spans="2:9">
      <c r="B597" s="84" t="str">
        <f t="shared" si="23"/>
        <v>ERSUC172</v>
      </c>
      <c r="C597" s="28" t="s">
        <v>105</v>
      </c>
      <c r="D597" s="28" t="str">
        <f>CONCATENATE(E597,COUNTIF($E$2:E597,E597))</f>
        <v>Figueira da Foz3</v>
      </c>
      <c r="E597" s="28" t="s">
        <v>299</v>
      </c>
      <c r="F597" s="28" t="s">
        <v>837</v>
      </c>
      <c r="G597" s="82">
        <f>COUNTIF($E$2:E597,E597)</f>
        <v>3</v>
      </c>
      <c r="H597" s="82">
        <f t="shared" si="22"/>
        <v>172</v>
      </c>
      <c r="I597" s="82">
        <v>596</v>
      </c>
    </row>
    <row r="598" spans="2:9">
      <c r="B598" s="84" t="str">
        <f t="shared" si="23"/>
        <v>ERSUC173</v>
      </c>
      <c r="C598" s="28" t="s">
        <v>105</v>
      </c>
      <c r="D598" s="28" t="str">
        <f>CONCATENATE(E598,COUNTIF($E$2:E598,E598))</f>
        <v>Figueira da Foz4</v>
      </c>
      <c r="E598" s="28" t="s">
        <v>299</v>
      </c>
      <c r="F598" s="28" t="s">
        <v>876</v>
      </c>
      <c r="G598" s="82">
        <f>COUNTIF($E$2:E598,E598)</f>
        <v>4</v>
      </c>
      <c r="H598" s="82">
        <f t="shared" si="22"/>
        <v>173</v>
      </c>
      <c r="I598" s="82">
        <v>597</v>
      </c>
    </row>
    <row r="599" spans="2:9">
      <c r="B599" s="84" t="str">
        <f t="shared" si="23"/>
        <v>ERSUC174</v>
      </c>
      <c r="C599" s="28" t="s">
        <v>105</v>
      </c>
      <c r="D599" s="28" t="str">
        <f>CONCATENATE(E599,COUNTIF($E$2:E599,E599))</f>
        <v>Figueira da Foz5</v>
      </c>
      <c r="E599" s="28" t="s">
        <v>299</v>
      </c>
      <c r="F599" s="28" t="s">
        <v>1332</v>
      </c>
      <c r="G599" s="82">
        <f>COUNTIF($E$2:E599,E599)</f>
        <v>5</v>
      </c>
      <c r="H599" s="82">
        <f t="shared" si="22"/>
        <v>174</v>
      </c>
      <c r="I599" s="82">
        <v>598</v>
      </c>
    </row>
    <row r="600" spans="2:9">
      <c r="B600" s="84" t="str">
        <f t="shared" si="23"/>
        <v>ERSUC175</v>
      </c>
      <c r="C600" s="28" t="s">
        <v>105</v>
      </c>
      <c r="D600" s="28" t="str">
        <f>CONCATENATE(E600,COUNTIF($E$2:E600,E600))</f>
        <v>Figueira da Foz6</v>
      </c>
      <c r="E600" s="28" t="s">
        <v>299</v>
      </c>
      <c r="F600" s="28" t="s">
        <v>1602</v>
      </c>
      <c r="G600" s="82">
        <f>COUNTIF($E$2:E600,E600)</f>
        <v>6</v>
      </c>
      <c r="H600" s="82">
        <f t="shared" si="22"/>
        <v>175</v>
      </c>
      <c r="I600" s="82">
        <v>599</v>
      </c>
    </row>
    <row r="601" spans="2:9">
      <c r="B601" s="84" t="str">
        <f t="shared" si="23"/>
        <v>ERSUC176</v>
      </c>
      <c r="C601" s="28" t="s">
        <v>105</v>
      </c>
      <c r="D601" s="28" t="str">
        <f>CONCATENATE(E601,COUNTIF($E$2:E601,E601))</f>
        <v>Figueira da Foz7</v>
      </c>
      <c r="E601" s="28" t="s">
        <v>299</v>
      </c>
      <c r="F601" s="28" t="s">
        <v>1681</v>
      </c>
      <c r="G601" s="82">
        <f>COUNTIF($E$2:E601,E601)</f>
        <v>7</v>
      </c>
      <c r="H601" s="82">
        <f t="shared" si="22"/>
        <v>176</v>
      </c>
      <c r="I601" s="82">
        <v>600</v>
      </c>
    </row>
    <row r="602" spans="2:9">
      <c r="B602" s="84" t="str">
        <f t="shared" si="23"/>
        <v>ERSUC177</v>
      </c>
      <c r="C602" s="28" t="s">
        <v>105</v>
      </c>
      <c r="D602" s="28" t="str">
        <f>CONCATENATE(E602,COUNTIF($E$2:E602,E602))</f>
        <v>Figueira da Foz8</v>
      </c>
      <c r="E602" s="28" t="s">
        <v>299</v>
      </c>
      <c r="F602" s="28" t="s">
        <v>1707</v>
      </c>
      <c r="G602" s="82">
        <f>COUNTIF($E$2:E602,E602)</f>
        <v>8</v>
      </c>
      <c r="H602" s="82">
        <f t="shared" si="22"/>
        <v>177</v>
      </c>
      <c r="I602" s="82">
        <v>601</v>
      </c>
    </row>
    <row r="603" spans="2:9">
      <c r="B603" s="84" t="str">
        <f t="shared" si="23"/>
        <v>ERSUC178</v>
      </c>
      <c r="C603" s="28" t="s">
        <v>105</v>
      </c>
      <c r="D603" s="28" t="str">
        <f>CONCATENATE(E603,COUNTIF($E$2:E603,E603))</f>
        <v>Figueira da Foz9</v>
      </c>
      <c r="E603" s="28" t="s">
        <v>299</v>
      </c>
      <c r="F603" s="28" t="s">
        <v>1789</v>
      </c>
      <c r="G603" s="82">
        <f>COUNTIF($E$2:E603,E603)</f>
        <v>9</v>
      </c>
      <c r="H603" s="82">
        <f t="shared" si="22"/>
        <v>178</v>
      </c>
      <c r="I603" s="82">
        <v>602</v>
      </c>
    </row>
    <row r="604" spans="2:9">
      <c r="B604" s="84" t="str">
        <f t="shared" si="23"/>
        <v>ERSUC179</v>
      </c>
      <c r="C604" s="28" t="s">
        <v>105</v>
      </c>
      <c r="D604" s="28" t="str">
        <f>CONCATENATE(E604,COUNTIF($E$2:E604,E604))</f>
        <v>Figueira da Foz10</v>
      </c>
      <c r="E604" s="28" t="s">
        <v>299</v>
      </c>
      <c r="F604" s="28" t="s">
        <v>1952</v>
      </c>
      <c r="G604" s="82">
        <f>COUNTIF($E$2:E604,E604)</f>
        <v>10</v>
      </c>
      <c r="H604" s="82">
        <f t="shared" si="22"/>
        <v>179</v>
      </c>
      <c r="I604" s="82">
        <v>603</v>
      </c>
    </row>
    <row r="605" spans="2:9">
      <c r="B605" s="84" t="str">
        <f t="shared" si="23"/>
        <v>ERSUC180</v>
      </c>
      <c r="C605" s="28" t="s">
        <v>105</v>
      </c>
      <c r="D605" s="28" t="str">
        <f>CONCATENATE(E605,COUNTIF($E$2:E605,E605))</f>
        <v>Figueira da Foz11</v>
      </c>
      <c r="E605" s="28" t="s">
        <v>299</v>
      </c>
      <c r="F605" s="28" t="s">
        <v>2155</v>
      </c>
      <c r="G605" s="82">
        <f>COUNTIF($E$2:E605,E605)</f>
        <v>11</v>
      </c>
      <c r="H605" s="82">
        <f t="shared" si="22"/>
        <v>180</v>
      </c>
      <c r="I605" s="82">
        <v>604</v>
      </c>
    </row>
    <row r="606" spans="2:9">
      <c r="B606" s="84" t="str">
        <f t="shared" si="23"/>
        <v>ERSUC181</v>
      </c>
      <c r="C606" s="28" t="s">
        <v>105</v>
      </c>
      <c r="D606" s="28" t="str">
        <f>CONCATENATE(E606,COUNTIF($E$2:E606,E606))</f>
        <v>Figueira da Foz12</v>
      </c>
      <c r="E606" s="28" t="s">
        <v>299</v>
      </c>
      <c r="F606" s="28" t="s">
        <v>2507</v>
      </c>
      <c r="G606" s="82">
        <f>COUNTIF($E$2:E606,E606)</f>
        <v>12</v>
      </c>
      <c r="H606" s="82">
        <f t="shared" si="22"/>
        <v>181</v>
      </c>
      <c r="I606" s="82">
        <v>605</v>
      </c>
    </row>
    <row r="607" spans="2:9">
      <c r="B607" s="84" t="str">
        <f t="shared" si="23"/>
        <v>ERSUC182</v>
      </c>
      <c r="C607" s="28" t="s">
        <v>105</v>
      </c>
      <c r="D607" s="28" t="str">
        <f>CONCATENATE(E607,COUNTIF($E$2:E607,E607))</f>
        <v>Figueira da Foz13</v>
      </c>
      <c r="E607" s="28" t="s">
        <v>299</v>
      </c>
      <c r="F607" s="28" t="s">
        <v>2680</v>
      </c>
      <c r="G607" s="82">
        <f>COUNTIF($E$2:E607,E607)</f>
        <v>13</v>
      </c>
      <c r="H607" s="82">
        <f t="shared" si="22"/>
        <v>182</v>
      </c>
      <c r="I607" s="82">
        <v>606</v>
      </c>
    </row>
    <row r="608" spans="2:9">
      <c r="B608" s="84" t="str">
        <f t="shared" si="23"/>
        <v>ERSUC183</v>
      </c>
      <c r="C608" s="28" t="s">
        <v>105</v>
      </c>
      <c r="D608" s="28" t="str">
        <f>CONCATENATE(E608,COUNTIF($E$2:E608,E608))</f>
        <v>Figueira da Foz14</v>
      </c>
      <c r="E608" s="28" t="s">
        <v>299</v>
      </c>
      <c r="F608" s="28" t="s">
        <v>682</v>
      </c>
      <c r="G608" s="82">
        <f>COUNTIF($E$2:E608,E608)</f>
        <v>14</v>
      </c>
      <c r="H608" s="82">
        <f t="shared" si="22"/>
        <v>183</v>
      </c>
      <c r="I608" s="82">
        <v>607</v>
      </c>
    </row>
    <row r="609" spans="2:9">
      <c r="B609" s="84" t="str">
        <f t="shared" si="23"/>
        <v>ERSUC184</v>
      </c>
      <c r="C609" s="28" t="s">
        <v>105</v>
      </c>
      <c r="D609" s="28" t="str">
        <f>CONCATENATE(E609,COUNTIF($E$2:E609,E609))</f>
        <v>Góis1</v>
      </c>
      <c r="E609" s="28" t="s">
        <v>316</v>
      </c>
      <c r="F609" s="28" t="s">
        <v>460</v>
      </c>
      <c r="G609" s="82">
        <f>COUNTIF($E$2:E609,E609)</f>
        <v>1</v>
      </c>
      <c r="H609" s="82">
        <f t="shared" si="22"/>
        <v>184</v>
      </c>
      <c r="I609" s="82">
        <v>608</v>
      </c>
    </row>
    <row r="610" spans="2:9">
      <c r="B610" s="84" t="str">
        <f t="shared" si="23"/>
        <v>ERSUC185</v>
      </c>
      <c r="C610" s="28" t="s">
        <v>105</v>
      </c>
      <c r="D610" s="28" t="str">
        <f>CONCATENATE(E610,COUNTIF($E$2:E610,E610))</f>
        <v>Góis2</v>
      </c>
      <c r="E610" s="28" t="s">
        <v>316</v>
      </c>
      <c r="F610" s="28" t="s">
        <v>907</v>
      </c>
      <c r="G610" s="82">
        <f>COUNTIF($E$2:E610,E610)</f>
        <v>2</v>
      </c>
      <c r="H610" s="82">
        <f t="shared" si="22"/>
        <v>185</v>
      </c>
      <c r="I610" s="82">
        <v>609</v>
      </c>
    </row>
    <row r="611" spans="2:9">
      <c r="B611" s="84" t="str">
        <f t="shared" si="23"/>
        <v>ERSUC186</v>
      </c>
      <c r="C611" s="28" t="s">
        <v>105</v>
      </c>
      <c r="D611" s="28" t="str">
        <f>CONCATENATE(E611,COUNTIF($E$2:E611,E611))</f>
        <v>Góis3</v>
      </c>
      <c r="E611" s="28" t="s">
        <v>316</v>
      </c>
      <c r="F611" s="28" t="s">
        <v>316</v>
      </c>
      <c r="G611" s="82">
        <f>COUNTIF($E$2:E611,E611)</f>
        <v>3</v>
      </c>
      <c r="H611" s="82">
        <f t="shared" si="22"/>
        <v>186</v>
      </c>
      <c r="I611" s="82">
        <v>610</v>
      </c>
    </row>
    <row r="612" spans="2:9">
      <c r="B612" s="84" t="str">
        <f t="shared" si="23"/>
        <v>ERSUC187</v>
      </c>
      <c r="C612" s="28" t="s">
        <v>105</v>
      </c>
      <c r="D612" s="28" t="str">
        <f>CONCATENATE(E612,COUNTIF($E$2:E612,E612))</f>
        <v>Góis4</v>
      </c>
      <c r="E612" s="28" t="s">
        <v>316</v>
      </c>
      <c r="F612" s="28" t="s">
        <v>2930</v>
      </c>
      <c r="G612" s="82">
        <f>COUNTIF($E$2:E612,E612)</f>
        <v>4</v>
      </c>
      <c r="H612" s="82">
        <f t="shared" si="22"/>
        <v>187</v>
      </c>
      <c r="I612" s="82">
        <v>611</v>
      </c>
    </row>
    <row r="613" spans="2:9">
      <c r="B613" s="84" t="str">
        <f t="shared" si="23"/>
        <v>ERSUC188</v>
      </c>
      <c r="C613" s="28" t="s">
        <v>105</v>
      </c>
      <c r="D613" s="28" t="str">
        <f>CONCATENATE(E613,COUNTIF($E$2:E613,E613))</f>
        <v>Lousã1</v>
      </c>
      <c r="E613" s="28" t="s">
        <v>358</v>
      </c>
      <c r="F613" s="28" t="s">
        <v>1391</v>
      </c>
      <c r="G613" s="82">
        <f>COUNTIF($E$2:E613,E613)</f>
        <v>1</v>
      </c>
      <c r="H613" s="82">
        <f t="shared" si="22"/>
        <v>188</v>
      </c>
      <c r="I613" s="82">
        <v>612</v>
      </c>
    </row>
    <row r="614" spans="2:9">
      <c r="B614" s="84" t="str">
        <f t="shared" si="23"/>
        <v>ERSUC189</v>
      </c>
      <c r="C614" s="28" t="s">
        <v>105</v>
      </c>
      <c r="D614" s="28" t="str">
        <f>CONCATENATE(E614,COUNTIF($E$2:E614,E614))</f>
        <v>Lousã2</v>
      </c>
      <c r="E614" s="28" t="s">
        <v>358</v>
      </c>
      <c r="F614" s="28" t="s">
        <v>1450</v>
      </c>
      <c r="G614" s="82">
        <f>COUNTIF($E$2:E614,E614)</f>
        <v>2</v>
      </c>
      <c r="H614" s="82">
        <f t="shared" si="22"/>
        <v>189</v>
      </c>
      <c r="I614" s="82">
        <v>613</v>
      </c>
    </row>
    <row r="615" spans="2:9">
      <c r="B615" s="84" t="str">
        <f t="shared" si="23"/>
        <v>ERSUC190</v>
      </c>
      <c r="C615" s="28" t="s">
        <v>105</v>
      </c>
      <c r="D615" s="28" t="str">
        <f>CONCATENATE(E615,COUNTIF($E$2:E615,E615))</f>
        <v>Lousã3</v>
      </c>
      <c r="E615" s="28" t="s">
        <v>358</v>
      </c>
      <c r="F615" s="28" t="s">
        <v>1651</v>
      </c>
      <c r="G615" s="82">
        <f>COUNTIF($E$2:E615,E615)</f>
        <v>3</v>
      </c>
      <c r="H615" s="82">
        <f t="shared" si="22"/>
        <v>190</v>
      </c>
      <c r="I615" s="82">
        <v>614</v>
      </c>
    </row>
    <row r="616" spans="2:9">
      <c r="B616" s="84" t="str">
        <f t="shared" si="23"/>
        <v>ERSUC191</v>
      </c>
      <c r="C616" s="28" t="s">
        <v>105</v>
      </c>
      <c r="D616" s="28" t="str">
        <f>CONCATENATE(E616,COUNTIF($E$2:E616,E616))</f>
        <v>Lousã4</v>
      </c>
      <c r="E616" s="28" t="s">
        <v>358</v>
      </c>
      <c r="F616" s="28" t="s">
        <v>2591</v>
      </c>
      <c r="G616" s="82">
        <f>COUNTIF($E$2:E616,E616)</f>
        <v>4</v>
      </c>
      <c r="H616" s="82">
        <f t="shared" si="22"/>
        <v>191</v>
      </c>
      <c r="I616" s="82">
        <v>615</v>
      </c>
    </row>
    <row r="617" spans="2:9">
      <c r="B617" s="84" t="str">
        <f t="shared" si="23"/>
        <v>ERSUC192</v>
      </c>
      <c r="C617" s="28" t="s">
        <v>105</v>
      </c>
      <c r="D617" s="28" t="str">
        <f>CONCATENATE(E617,COUNTIF($E$2:E617,E617))</f>
        <v>Mira1</v>
      </c>
      <c r="E617" s="28" t="s">
        <v>394</v>
      </c>
      <c r="F617" s="28" t="s">
        <v>983</v>
      </c>
      <c r="G617" s="82">
        <f>COUNTIF($E$2:E617,E617)</f>
        <v>1</v>
      </c>
      <c r="H617" s="82">
        <f t="shared" si="22"/>
        <v>192</v>
      </c>
      <c r="I617" s="82">
        <v>616</v>
      </c>
    </row>
    <row r="618" spans="2:9">
      <c r="B618" s="84" t="str">
        <f t="shared" si="23"/>
        <v>ERSUC193</v>
      </c>
      <c r="C618" s="28" t="s">
        <v>105</v>
      </c>
      <c r="D618" s="28" t="str">
        <f>CONCATENATE(E618,COUNTIF($E$2:E618,E618))</f>
        <v>Mira2</v>
      </c>
      <c r="E618" s="28" t="s">
        <v>394</v>
      </c>
      <c r="F618" s="28" t="s">
        <v>394</v>
      </c>
      <c r="G618" s="82">
        <f>COUNTIF($E$2:E618,E618)</f>
        <v>2</v>
      </c>
      <c r="H618" s="82">
        <f t="shared" si="22"/>
        <v>193</v>
      </c>
      <c r="I618" s="82">
        <v>617</v>
      </c>
    </row>
    <row r="619" spans="2:9">
      <c r="B619" s="84" t="str">
        <f t="shared" si="23"/>
        <v>ERSUC194</v>
      </c>
      <c r="C619" s="28" t="s">
        <v>105</v>
      </c>
      <c r="D619" s="28" t="str">
        <f>CONCATENATE(E619,COUNTIF($E$2:E619,E619))</f>
        <v>Mira3</v>
      </c>
      <c r="E619" s="28" t="s">
        <v>394</v>
      </c>
      <c r="F619" s="28" t="s">
        <v>2134</v>
      </c>
      <c r="G619" s="82">
        <f>COUNTIF($E$2:E619,E619)</f>
        <v>3</v>
      </c>
      <c r="H619" s="82">
        <f t="shared" ref="H619:H682" si="24">ROW(A194)</f>
        <v>194</v>
      </c>
      <c r="I619" s="82">
        <v>618</v>
      </c>
    </row>
    <row r="620" spans="2:9">
      <c r="B620" s="84" t="str">
        <f t="shared" si="23"/>
        <v>ERSUC195</v>
      </c>
      <c r="C620" s="28" t="s">
        <v>105</v>
      </c>
      <c r="D620" s="28" t="str">
        <f>CONCATENATE(E620,COUNTIF($E$2:E620,E620))</f>
        <v>Mira4</v>
      </c>
      <c r="E620" s="28" t="s">
        <v>394</v>
      </c>
      <c r="F620" s="28" t="s">
        <v>2566</v>
      </c>
      <c r="G620" s="82">
        <f>COUNTIF($E$2:E620,E620)</f>
        <v>4</v>
      </c>
      <c r="H620" s="82">
        <f t="shared" si="24"/>
        <v>195</v>
      </c>
      <c r="I620" s="82">
        <v>619</v>
      </c>
    </row>
    <row r="621" spans="2:9">
      <c r="B621" s="84" t="str">
        <f t="shared" si="23"/>
        <v>ERSUC196</v>
      </c>
      <c r="C621" s="28" t="s">
        <v>105</v>
      </c>
      <c r="D621" s="28" t="str">
        <f>CONCATENATE(E621,COUNTIF($E$2:E621,E621))</f>
        <v>Miranda do Corvo1</v>
      </c>
      <c r="E621" s="28" t="s">
        <v>396</v>
      </c>
      <c r="F621" s="28" t="s">
        <v>1578</v>
      </c>
      <c r="G621" s="82">
        <f>COUNTIF($E$2:E621,E621)</f>
        <v>1</v>
      </c>
      <c r="H621" s="82">
        <f t="shared" si="24"/>
        <v>196</v>
      </c>
      <c r="I621" s="82">
        <v>620</v>
      </c>
    </row>
    <row r="622" spans="2:9">
      <c r="B622" s="84" t="str">
        <f t="shared" si="23"/>
        <v>ERSUC197</v>
      </c>
      <c r="C622" s="28" t="s">
        <v>105</v>
      </c>
      <c r="D622" s="28" t="str">
        <f>CONCATENATE(E622,COUNTIF($E$2:E622,E622))</f>
        <v>Miranda do Corvo2</v>
      </c>
      <c r="E622" s="28" t="s">
        <v>396</v>
      </c>
      <c r="F622" s="28" t="s">
        <v>396</v>
      </c>
      <c r="G622" s="82">
        <f>COUNTIF($E$2:E622,E622)</f>
        <v>2</v>
      </c>
      <c r="H622" s="82">
        <f t="shared" si="24"/>
        <v>197</v>
      </c>
      <c r="I622" s="82">
        <v>621</v>
      </c>
    </row>
    <row r="623" spans="2:9">
      <c r="B623" s="84" t="str">
        <f t="shared" si="23"/>
        <v>ERSUC198</v>
      </c>
      <c r="C623" s="28" t="s">
        <v>105</v>
      </c>
      <c r="D623" s="28" t="str">
        <f>CONCATENATE(E623,COUNTIF($E$2:E623,E623))</f>
        <v>Miranda do Corvo3</v>
      </c>
      <c r="E623" s="28" t="s">
        <v>396</v>
      </c>
      <c r="F623" s="28" t="s">
        <v>2576</v>
      </c>
      <c r="G623" s="82">
        <f>COUNTIF($E$2:E623,E623)</f>
        <v>3</v>
      </c>
      <c r="H623" s="82">
        <f t="shared" si="24"/>
        <v>198</v>
      </c>
      <c r="I623" s="82">
        <v>622</v>
      </c>
    </row>
    <row r="624" spans="2:9">
      <c r="B624" s="84" t="str">
        <f t="shared" si="23"/>
        <v>ERSUC199</v>
      </c>
      <c r="C624" s="28" t="s">
        <v>105</v>
      </c>
      <c r="D624" s="28" t="str">
        <f>CONCATENATE(E624,COUNTIF($E$2:E624,E624))</f>
        <v>Miranda do Corvo4</v>
      </c>
      <c r="E624" s="28" t="s">
        <v>396</v>
      </c>
      <c r="F624" s="28" t="s">
        <v>2916</v>
      </c>
      <c r="G624" s="82">
        <f>COUNTIF($E$2:E624,E624)</f>
        <v>4</v>
      </c>
      <c r="H624" s="82">
        <f t="shared" si="24"/>
        <v>199</v>
      </c>
      <c r="I624" s="82">
        <v>623</v>
      </c>
    </row>
    <row r="625" spans="2:9">
      <c r="B625" s="84" t="str">
        <f t="shared" si="23"/>
        <v>ERSUC200</v>
      </c>
      <c r="C625" s="28" t="s">
        <v>105</v>
      </c>
      <c r="D625" s="28" t="str">
        <f>CONCATENATE(E625,COUNTIF($E$2:E625,E625))</f>
        <v>Montemor-o-Velho1</v>
      </c>
      <c r="E625" s="28" t="s">
        <v>417</v>
      </c>
      <c r="F625" s="28" t="s">
        <v>149</v>
      </c>
      <c r="G625" s="82">
        <f>COUNTIF($E$2:E625,E625)</f>
        <v>1</v>
      </c>
      <c r="H625" s="82">
        <f t="shared" si="24"/>
        <v>200</v>
      </c>
      <c r="I625" s="82">
        <v>624</v>
      </c>
    </row>
    <row r="626" spans="2:9">
      <c r="B626" s="84" t="str">
        <f t="shared" si="23"/>
        <v>ERSUC201</v>
      </c>
      <c r="C626" s="28" t="s">
        <v>105</v>
      </c>
      <c r="D626" s="28" t="str">
        <f>CONCATENATE(E626,COUNTIF($E$2:E626,E626))</f>
        <v>Montemor-o-Velho2</v>
      </c>
      <c r="E626" s="28" t="s">
        <v>417</v>
      </c>
      <c r="F626" s="28" t="s">
        <v>576</v>
      </c>
      <c r="G626" s="82">
        <f>COUNTIF($E$2:E626,E626)</f>
        <v>2</v>
      </c>
      <c r="H626" s="82">
        <f t="shared" si="24"/>
        <v>201</v>
      </c>
      <c r="I626" s="82">
        <v>625</v>
      </c>
    </row>
    <row r="627" spans="2:9">
      <c r="B627" s="84" t="str">
        <f t="shared" si="23"/>
        <v>ERSUC202</v>
      </c>
      <c r="C627" s="28" t="s">
        <v>105</v>
      </c>
      <c r="D627" s="28" t="str">
        <f>CONCATENATE(E627,COUNTIF($E$2:E627,E627))</f>
        <v>Montemor-o-Velho3</v>
      </c>
      <c r="E627" s="28" t="s">
        <v>417</v>
      </c>
      <c r="F627" s="28" t="s">
        <v>985</v>
      </c>
      <c r="G627" s="82">
        <f>COUNTIF($E$2:E627,E627)</f>
        <v>3</v>
      </c>
      <c r="H627" s="82">
        <f t="shared" si="24"/>
        <v>202</v>
      </c>
      <c r="I627" s="82">
        <v>626</v>
      </c>
    </row>
    <row r="628" spans="2:9">
      <c r="B628" s="84" t="str">
        <f t="shared" si="23"/>
        <v>ERSUC203</v>
      </c>
      <c r="C628" s="28" t="s">
        <v>105</v>
      </c>
      <c r="D628" s="28" t="str">
        <f>CONCATENATE(E628,COUNTIF($E$2:E628,E628))</f>
        <v>Montemor-o-Velho4</v>
      </c>
      <c r="E628" s="28" t="s">
        <v>417</v>
      </c>
      <c r="F628" s="28" t="s">
        <v>1250</v>
      </c>
      <c r="G628" s="82">
        <f>COUNTIF($E$2:E628,E628)</f>
        <v>4</v>
      </c>
      <c r="H628" s="82">
        <f t="shared" si="24"/>
        <v>203</v>
      </c>
      <c r="I628" s="82">
        <v>627</v>
      </c>
    </row>
    <row r="629" spans="2:9">
      <c r="B629" s="84" t="str">
        <f t="shared" si="23"/>
        <v>ERSUC204</v>
      </c>
      <c r="C629" s="28" t="s">
        <v>105</v>
      </c>
      <c r="D629" s="28" t="str">
        <f>CONCATENATE(E629,COUNTIF($E$2:E629,E629))</f>
        <v>Montemor-o-Velho5</v>
      </c>
      <c r="E629" s="28" t="s">
        <v>417</v>
      </c>
      <c r="F629" s="28" t="s">
        <v>1611</v>
      </c>
      <c r="G629" s="82">
        <f>COUNTIF($E$2:E629,E629)</f>
        <v>5</v>
      </c>
      <c r="H629" s="82">
        <f t="shared" si="24"/>
        <v>204</v>
      </c>
      <c r="I629" s="82">
        <v>628</v>
      </c>
    </row>
    <row r="630" spans="2:9">
      <c r="B630" s="84" t="str">
        <f t="shared" si="23"/>
        <v>ERSUC205</v>
      </c>
      <c r="C630" s="28" t="s">
        <v>105</v>
      </c>
      <c r="D630" s="28" t="str">
        <f>CONCATENATE(E630,COUNTIF($E$2:E630,E630))</f>
        <v>Montemor-o-Velho6</v>
      </c>
      <c r="E630" s="28" t="s">
        <v>417</v>
      </c>
      <c r="F630" s="28" t="s">
        <v>1732</v>
      </c>
      <c r="G630" s="82">
        <f>COUNTIF($E$2:E630,E630)</f>
        <v>6</v>
      </c>
      <c r="H630" s="82">
        <f t="shared" si="24"/>
        <v>205</v>
      </c>
      <c r="I630" s="82">
        <v>629</v>
      </c>
    </row>
    <row r="631" spans="2:9">
      <c r="B631" s="84" t="str">
        <f t="shared" si="23"/>
        <v>ERSUC206</v>
      </c>
      <c r="C631" s="28" t="s">
        <v>105</v>
      </c>
      <c r="D631" s="28" t="str">
        <f>CONCATENATE(E631,COUNTIF($E$2:E631,E631))</f>
        <v>Montemor-o-Velho7</v>
      </c>
      <c r="E631" s="28" t="s">
        <v>417</v>
      </c>
      <c r="F631" s="28" t="s">
        <v>1821</v>
      </c>
      <c r="G631" s="82">
        <f>COUNTIF($E$2:E631,E631)</f>
        <v>7</v>
      </c>
      <c r="H631" s="82">
        <f t="shared" si="24"/>
        <v>206</v>
      </c>
      <c r="I631" s="82">
        <v>630</v>
      </c>
    </row>
    <row r="632" spans="2:9">
      <c r="B632" s="84" t="str">
        <f t="shared" si="23"/>
        <v>ERSUC207</v>
      </c>
      <c r="C632" s="28" t="s">
        <v>105</v>
      </c>
      <c r="D632" s="28" t="str">
        <f>CONCATENATE(E632,COUNTIF($E$2:E632,E632))</f>
        <v>Montemor-o-Velho8</v>
      </c>
      <c r="E632" s="28" t="s">
        <v>417</v>
      </c>
      <c r="F632" s="28" t="s">
        <v>2044</v>
      </c>
      <c r="G632" s="82">
        <f>COUNTIF($E$2:E632,E632)</f>
        <v>8</v>
      </c>
      <c r="H632" s="82">
        <f t="shared" si="24"/>
        <v>207</v>
      </c>
      <c r="I632" s="82">
        <v>631</v>
      </c>
    </row>
    <row r="633" spans="2:9">
      <c r="B633" s="84" t="str">
        <f t="shared" si="23"/>
        <v>ERSUC208</v>
      </c>
      <c r="C633" s="28" t="s">
        <v>105</v>
      </c>
      <c r="D633" s="28" t="str">
        <f>CONCATENATE(E633,COUNTIF($E$2:E633,E633))</f>
        <v>Montemor-o-Velho9</v>
      </c>
      <c r="E633" s="28" t="s">
        <v>417</v>
      </c>
      <c r="F633" s="28" t="s">
        <v>2413</v>
      </c>
      <c r="G633" s="82">
        <f>COUNTIF($E$2:E633,E633)</f>
        <v>9</v>
      </c>
      <c r="H633" s="82">
        <f t="shared" si="24"/>
        <v>208</v>
      </c>
      <c r="I633" s="82">
        <v>632</v>
      </c>
    </row>
    <row r="634" spans="2:9">
      <c r="B634" s="84" t="str">
        <f t="shared" si="23"/>
        <v>ERSUC209</v>
      </c>
      <c r="C634" s="28" t="s">
        <v>105</v>
      </c>
      <c r="D634" s="28" t="str">
        <f>CONCATENATE(E634,COUNTIF($E$2:E634,E634))</f>
        <v>Montemor-o-Velho10</v>
      </c>
      <c r="E634" s="28" t="s">
        <v>417</v>
      </c>
      <c r="F634" s="28" t="s">
        <v>2569</v>
      </c>
      <c r="G634" s="82">
        <f>COUNTIF($E$2:E634,E634)</f>
        <v>10</v>
      </c>
      <c r="H634" s="82">
        <f t="shared" si="24"/>
        <v>209</v>
      </c>
      <c r="I634" s="82">
        <v>633</v>
      </c>
    </row>
    <row r="635" spans="2:9">
      <c r="B635" s="84" t="str">
        <f t="shared" si="23"/>
        <v>ERSUC210</v>
      </c>
      <c r="C635" s="28" t="s">
        <v>105</v>
      </c>
      <c r="D635" s="28" t="str">
        <f>CONCATENATE(E635,COUNTIF($E$2:E635,E635))</f>
        <v>Montemor-o-Velho11</v>
      </c>
      <c r="E635" s="28" t="s">
        <v>417</v>
      </c>
      <c r="F635" s="28" t="s">
        <v>2693</v>
      </c>
      <c r="G635" s="82">
        <f>COUNTIF($E$2:E635,E635)</f>
        <v>11</v>
      </c>
      <c r="H635" s="82">
        <f t="shared" si="24"/>
        <v>210</v>
      </c>
      <c r="I635" s="82">
        <v>634</v>
      </c>
    </row>
    <row r="636" spans="2:9">
      <c r="B636" s="84" t="str">
        <f t="shared" si="23"/>
        <v>ERSUC211</v>
      </c>
      <c r="C636" s="28" t="s">
        <v>105</v>
      </c>
      <c r="D636" s="28" t="str">
        <f>CONCATENATE(E636,COUNTIF($E$2:E636,E636))</f>
        <v>Pampilhosa da Serra1</v>
      </c>
      <c r="E636" s="28" t="s">
        <v>467</v>
      </c>
      <c r="F636" s="28" t="s">
        <v>901</v>
      </c>
      <c r="G636" s="82">
        <f>COUNTIF($E$2:E636,E636)</f>
        <v>1</v>
      </c>
      <c r="H636" s="82">
        <f t="shared" si="24"/>
        <v>211</v>
      </c>
      <c r="I636" s="82">
        <v>635</v>
      </c>
    </row>
    <row r="637" spans="2:9">
      <c r="B637" s="84" t="str">
        <f t="shared" si="23"/>
        <v>ERSUC212</v>
      </c>
      <c r="C637" s="28" t="s">
        <v>105</v>
      </c>
      <c r="D637" s="28" t="str">
        <f>CONCATENATE(E637,COUNTIF($E$2:E637,E637))</f>
        <v>Pampilhosa da Serra2</v>
      </c>
      <c r="E637" s="28" t="s">
        <v>467</v>
      </c>
      <c r="F637" s="28" t="s">
        <v>1227</v>
      </c>
      <c r="G637" s="82">
        <f>COUNTIF($E$2:E637,E637)</f>
        <v>2</v>
      </c>
      <c r="H637" s="82">
        <f t="shared" si="24"/>
        <v>212</v>
      </c>
      <c r="I637" s="82">
        <v>636</v>
      </c>
    </row>
    <row r="638" spans="2:9">
      <c r="B638" s="84" t="str">
        <f t="shared" si="23"/>
        <v>ERSUC213</v>
      </c>
      <c r="C638" s="28" t="s">
        <v>105</v>
      </c>
      <c r="D638" s="28" t="str">
        <f>CONCATENATE(E638,COUNTIF($E$2:E638,E638))</f>
        <v>Pampilhosa da Serra3</v>
      </c>
      <c r="E638" s="28" t="s">
        <v>467</v>
      </c>
      <c r="F638" s="28" t="s">
        <v>1303</v>
      </c>
      <c r="G638" s="82">
        <f>COUNTIF($E$2:E638,E638)</f>
        <v>3</v>
      </c>
      <c r="H638" s="82">
        <f t="shared" si="24"/>
        <v>213</v>
      </c>
      <c r="I638" s="82">
        <v>637</v>
      </c>
    </row>
    <row r="639" spans="2:9">
      <c r="B639" s="84" t="str">
        <f t="shared" si="23"/>
        <v>ERSUC214</v>
      </c>
      <c r="C639" s="28" t="s">
        <v>105</v>
      </c>
      <c r="D639" s="28" t="str">
        <f>CONCATENATE(E639,COUNTIF($E$2:E639,E639))</f>
        <v>Pampilhosa da Serra4</v>
      </c>
      <c r="E639" s="28" t="s">
        <v>467</v>
      </c>
      <c r="F639" s="28" t="s">
        <v>1544</v>
      </c>
      <c r="G639" s="82">
        <f>COUNTIF($E$2:E639,E639)</f>
        <v>4</v>
      </c>
      <c r="H639" s="82">
        <f t="shared" si="24"/>
        <v>214</v>
      </c>
      <c r="I639" s="82">
        <v>638</v>
      </c>
    </row>
    <row r="640" spans="2:9">
      <c r="B640" s="84" t="str">
        <f t="shared" si="23"/>
        <v>ERSUC215</v>
      </c>
      <c r="C640" s="28" t="s">
        <v>105</v>
      </c>
      <c r="D640" s="28" t="str">
        <f>CONCATENATE(E640,COUNTIF($E$2:E640,E640))</f>
        <v>Pampilhosa da Serra5</v>
      </c>
      <c r="E640" s="28" t="s">
        <v>467</v>
      </c>
      <c r="F640" s="28" t="s">
        <v>467</v>
      </c>
      <c r="G640" s="82">
        <f>COUNTIF($E$2:E640,E640)</f>
        <v>5</v>
      </c>
      <c r="H640" s="82">
        <f t="shared" si="24"/>
        <v>215</v>
      </c>
      <c r="I640" s="82">
        <v>639</v>
      </c>
    </row>
    <row r="641" spans="2:9">
      <c r="B641" s="84" t="str">
        <f t="shared" si="23"/>
        <v>ERSUC216</v>
      </c>
      <c r="C641" s="28" t="s">
        <v>105</v>
      </c>
      <c r="D641" s="28" t="str">
        <f>CONCATENATE(E641,COUNTIF($E$2:E641,E641))</f>
        <v>Pampilhosa da Serra6</v>
      </c>
      <c r="E641" s="28" t="s">
        <v>467</v>
      </c>
      <c r="F641" s="28" t="s">
        <v>2053</v>
      </c>
      <c r="G641" s="82">
        <f>COUNTIF($E$2:E641,E641)</f>
        <v>6</v>
      </c>
      <c r="H641" s="82">
        <f t="shared" si="24"/>
        <v>216</v>
      </c>
      <c r="I641" s="82">
        <v>640</v>
      </c>
    </row>
    <row r="642" spans="2:9">
      <c r="B642" s="84" t="str">
        <f t="shared" si="23"/>
        <v>ERSUC217</v>
      </c>
      <c r="C642" s="28" t="s">
        <v>105</v>
      </c>
      <c r="D642" s="28" t="str">
        <f>CONCATENATE(E642,COUNTIF($E$2:E642,E642))</f>
        <v>Pampilhosa da Serra7</v>
      </c>
      <c r="E642" s="28" t="s">
        <v>467</v>
      </c>
      <c r="F642" s="28" t="s">
        <v>2105</v>
      </c>
      <c r="G642" s="82">
        <f>COUNTIF($E$2:E642,E642)</f>
        <v>7</v>
      </c>
      <c r="H642" s="82">
        <f t="shared" si="24"/>
        <v>217</v>
      </c>
      <c r="I642" s="82">
        <v>641</v>
      </c>
    </row>
    <row r="643" spans="2:9">
      <c r="B643" s="84" t="str">
        <f t="shared" ref="B643:B706" si="25">CONCATENATE(C643,H643)</f>
        <v>ERSUC218</v>
      </c>
      <c r="C643" s="28" t="s">
        <v>105</v>
      </c>
      <c r="D643" s="28" t="str">
        <f>CONCATENATE(E643,COUNTIF($E$2:E643,E643))</f>
        <v>Pampilhosa da Serra8</v>
      </c>
      <c r="E643" s="28" t="s">
        <v>467</v>
      </c>
      <c r="F643" s="28" t="s">
        <v>2763</v>
      </c>
      <c r="G643" s="82">
        <f>COUNTIF($E$2:E643,E643)</f>
        <v>8</v>
      </c>
      <c r="H643" s="82">
        <f t="shared" si="24"/>
        <v>218</v>
      </c>
      <c r="I643" s="82">
        <v>642</v>
      </c>
    </row>
    <row r="644" spans="2:9">
      <c r="B644" s="84" t="str">
        <f t="shared" si="25"/>
        <v>ERSUC219</v>
      </c>
      <c r="C644" s="28" t="s">
        <v>105</v>
      </c>
      <c r="D644" s="28" t="str">
        <f>CONCATENATE(E644,COUNTIF($E$2:E644,E644))</f>
        <v>Penacova1</v>
      </c>
      <c r="E644" s="28" t="s">
        <v>475</v>
      </c>
      <c r="F644" s="28" t="s">
        <v>1025</v>
      </c>
      <c r="G644" s="82">
        <f>COUNTIF($E$2:E644,E644)</f>
        <v>1</v>
      </c>
      <c r="H644" s="82">
        <f t="shared" si="24"/>
        <v>219</v>
      </c>
      <c r="I644" s="82">
        <v>643</v>
      </c>
    </row>
    <row r="645" spans="2:9">
      <c r="B645" s="84" t="str">
        <f t="shared" si="25"/>
        <v>ERSUC220</v>
      </c>
      <c r="C645" s="28" t="s">
        <v>105</v>
      </c>
      <c r="D645" s="28" t="str">
        <f>CONCATENATE(E645,COUNTIF($E$2:E645,E645))</f>
        <v>Penacova2</v>
      </c>
      <c r="E645" s="28" t="s">
        <v>475</v>
      </c>
      <c r="F645" s="28" t="s">
        <v>1347</v>
      </c>
      <c r="G645" s="82">
        <f>COUNTIF($E$2:E645,E645)</f>
        <v>2</v>
      </c>
      <c r="H645" s="82">
        <f t="shared" si="24"/>
        <v>220</v>
      </c>
      <c r="I645" s="82">
        <v>644</v>
      </c>
    </row>
    <row r="646" spans="2:9">
      <c r="B646" s="84" t="str">
        <f t="shared" si="25"/>
        <v>ERSUC221</v>
      </c>
      <c r="C646" s="28" t="s">
        <v>105</v>
      </c>
      <c r="D646" s="28" t="str">
        <f>CONCATENATE(E646,COUNTIF($E$2:E646,E646))</f>
        <v>Penacova3</v>
      </c>
      <c r="E646" s="28" t="s">
        <v>475</v>
      </c>
      <c r="F646" s="28" t="s">
        <v>1430</v>
      </c>
      <c r="G646" s="82">
        <f>COUNTIF($E$2:E646,E646)</f>
        <v>3</v>
      </c>
      <c r="H646" s="82">
        <f t="shared" si="24"/>
        <v>221</v>
      </c>
      <c r="I646" s="82">
        <v>645</v>
      </c>
    </row>
    <row r="647" spans="2:9">
      <c r="B647" s="84" t="str">
        <f t="shared" si="25"/>
        <v>ERSUC222</v>
      </c>
      <c r="C647" s="28" t="s">
        <v>105</v>
      </c>
      <c r="D647" s="28" t="str">
        <f>CONCATENATE(E647,COUNTIF($E$2:E647,E647))</f>
        <v>Penacova4</v>
      </c>
      <c r="E647" s="28" t="s">
        <v>475</v>
      </c>
      <c r="F647" s="28" t="s">
        <v>1638</v>
      </c>
      <c r="G647" s="82">
        <f>COUNTIF($E$2:E647,E647)</f>
        <v>4</v>
      </c>
      <c r="H647" s="82">
        <f t="shared" si="24"/>
        <v>222</v>
      </c>
      <c r="I647" s="82">
        <v>646</v>
      </c>
    </row>
    <row r="648" spans="2:9">
      <c r="B648" s="84" t="str">
        <f t="shared" si="25"/>
        <v>ERSUC223</v>
      </c>
      <c r="C648" s="28" t="s">
        <v>105</v>
      </c>
      <c r="D648" s="28" t="str">
        <f>CONCATENATE(E648,COUNTIF($E$2:E648,E648))</f>
        <v>Penacova5</v>
      </c>
      <c r="E648" s="28" t="s">
        <v>475</v>
      </c>
      <c r="F648" s="28" t="s">
        <v>1915</v>
      </c>
      <c r="G648" s="82">
        <f>COUNTIF($E$2:E648,E648)</f>
        <v>5</v>
      </c>
      <c r="H648" s="82">
        <f t="shared" si="24"/>
        <v>223</v>
      </c>
      <c r="I648" s="82">
        <v>647</v>
      </c>
    </row>
    <row r="649" spans="2:9">
      <c r="B649" s="84" t="str">
        <f t="shared" si="25"/>
        <v>ERSUC224</v>
      </c>
      <c r="C649" s="28" t="s">
        <v>105</v>
      </c>
      <c r="D649" s="28" t="str">
        <f>CONCATENATE(E649,COUNTIF($E$2:E649,E649))</f>
        <v>Penacova6</v>
      </c>
      <c r="E649" s="28" t="s">
        <v>475</v>
      </c>
      <c r="F649" s="28" t="s">
        <v>475</v>
      </c>
      <c r="G649" s="82">
        <f>COUNTIF($E$2:E649,E649)</f>
        <v>6</v>
      </c>
      <c r="H649" s="82">
        <f t="shared" si="24"/>
        <v>224</v>
      </c>
      <c r="I649" s="82">
        <v>648</v>
      </c>
    </row>
    <row r="650" spans="2:9">
      <c r="B650" s="84" t="str">
        <f t="shared" si="25"/>
        <v>ERSUC225</v>
      </c>
      <c r="C650" s="28" t="s">
        <v>105</v>
      </c>
      <c r="D650" s="28" t="str">
        <f>CONCATENATE(E650,COUNTIF($E$2:E650,E650))</f>
        <v>Penacova7</v>
      </c>
      <c r="E650" s="28" t="s">
        <v>475</v>
      </c>
      <c r="F650" s="28" t="s">
        <v>2512</v>
      </c>
      <c r="G650" s="82">
        <f>COUNTIF($E$2:E650,E650)</f>
        <v>7</v>
      </c>
      <c r="H650" s="82">
        <f t="shared" si="24"/>
        <v>225</v>
      </c>
      <c r="I650" s="82">
        <v>649</v>
      </c>
    </row>
    <row r="651" spans="2:9">
      <c r="B651" s="84" t="str">
        <f t="shared" si="25"/>
        <v>ERSUC226</v>
      </c>
      <c r="C651" s="28" t="s">
        <v>105</v>
      </c>
      <c r="D651" s="28" t="str">
        <f>CONCATENATE(E651,COUNTIF($E$2:E651,E651))</f>
        <v>Penacova8</v>
      </c>
      <c r="E651" s="28" t="s">
        <v>475</v>
      </c>
      <c r="F651" s="28" t="s">
        <v>2550</v>
      </c>
      <c r="G651" s="82">
        <f>COUNTIF($E$2:E651,E651)</f>
        <v>8</v>
      </c>
      <c r="H651" s="82">
        <f t="shared" si="24"/>
        <v>226</v>
      </c>
      <c r="I651" s="82">
        <v>650</v>
      </c>
    </row>
    <row r="652" spans="2:9">
      <c r="B652" s="84" t="str">
        <f t="shared" si="25"/>
        <v>ERSUC227</v>
      </c>
      <c r="C652" s="28" t="s">
        <v>105</v>
      </c>
      <c r="D652" s="28" t="str">
        <f>CONCATENATE(E652,COUNTIF($E$2:E652,E652))</f>
        <v>Penela1</v>
      </c>
      <c r="E652" s="28" t="s">
        <v>484</v>
      </c>
      <c r="F652" s="28" t="s">
        <v>1206</v>
      </c>
      <c r="G652" s="82">
        <f>COUNTIF($E$2:E652,E652)</f>
        <v>1</v>
      </c>
      <c r="H652" s="82">
        <f t="shared" si="24"/>
        <v>227</v>
      </c>
      <c r="I652" s="82">
        <v>651</v>
      </c>
    </row>
    <row r="653" spans="2:9">
      <c r="B653" s="84" t="str">
        <f t="shared" si="25"/>
        <v>ERSUC228</v>
      </c>
      <c r="C653" s="28" t="s">
        <v>105</v>
      </c>
      <c r="D653" s="28" t="str">
        <f>CONCATENATE(E653,COUNTIF($E$2:E653,E653))</f>
        <v>Penela2</v>
      </c>
      <c r="E653" s="28" t="s">
        <v>484</v>
      </c>
      <c r="F653" s="28" t="s">
        <v>1280</v>
      </c>
      <c r="G653" s="82">
        <f>COUNTIF($E$2:E653,E653)</f>
        <v>2</v>
      </c>
      <c r="H653" s="82">
        <f t="shared" si="24"/>
        <v>228</v>
      </c>
      <c r="I653" s="82">
        <v>652</v>
      </c>
    </row>
    <row r="654" spans="2:9">
      <c r="B654" s="84" t="str">
        <f t="shared" si="25"/>
        <v>ERSUC229</v>
      </c>
      <c r="C654" s="28" t="s">
        <v>105</v>
      </c>
      <c r="D654" s="28" t="str">
        <f>CONCATENATE(E654,COUNTIF($E$2:E654,E654))</f>
        <v>Penela3</v>
      </c>
      <c r="E654" s="28" t="s">
        <v>484</v>
      </c>
      <c r="F654" s="28" t="s">
        <v>2085</v>
      </c>
      <c r="G654" s="82">
        <f>COUNTIF($E$2:E654,E654)</f>
        <v>3</v>
      </c>
      <c r="H654" s="82">
        <f t="shared" si="24"/>
        <v>229</v>
      </c>
      <c r="I654" s="82">
        <v>653</v>
      </c>
    </row>
    <row r="655" spans="2:9">
      <c r="B655" s="84" t="str">
        <f t="shared" si="25"/>
        <v>ERSUC230</v>
      </c>
      <c r="C655" s="28" t="s">
        <v>105</v>
      </c>
      <c r="D655" s="28" t="str">
        <f>CONCATENATE(E655,COUNTIF($E$2:E655,E655))</f>
        <v>Penela4</v>
      </c>
      <c r="E655" s="28" t="s">
        <v>484</v>
      </c>
      <c r="F655" s="28" t="s">
        <v>2504</v>
      </c>
      <c r="G655" s="82">
        <f>COUNTIF($E$2:E655,E655)</f>
        <v>4</v>
      </c>
      <c r="H655" s="82">
        <f t="shared" si="24"/>
        <v>230</v>
      </c>
      <c r="I655" s="82">
        <v>654</v>
      </c>
    </row>
    <row r="656" spans="2:9">
      <c r="B656" s="84" t="str">
        <f t="shared" si="25"/>
        <v>ERSUC231</v>
      </c>
      <c r="C656" s="28" t="s">
        <v>105</v>
      </c>
      <c r="D656" s="28" t="str">
        <f>CONCATENATE(E656,COUNTIF($E$2:E656,E656))</f>
        <v>Soure1</v>
      </c>
      <c r="E656" s="28" t="s">
        <v>601</v>
      </c>
      <c r="F656" s="28" t="s">
        <v>347</v>
      </c>
      <c r="G656" s="82">
        <f>COUNTIF($E$2:E656,E656)</f>
        <v>1</v>
      </c>
      <c r="H656" s="82">
        <f t="shared" si="24"/>
        <v>231</v>
      </c>
      <c r="I656" s="82">
        <v>655</v>
      </c>
    </row>
    <row r="657" spans="2:9">
      <c r="B657" s="84" t="str">
        <f t="shared" si="25"/>
        <v>ERSUC232</v>
      </c>
      <c r="C657" s="28" t="s">
        <v>105</v>
      </c>
      <c r="D657" s="28" t="str">
        <f>CONCATENATE(E657,COUNTIF($E$2:E657,E657))</f>
        <v>Soure2</v>
      </c>
      <c r="E657" s="28" t="s">
        <v>601</v>
      </c>
      <c r="F657" s="28" t="s">
        <v>1218</v>
      </c>
      <c r="G657" s="82">
        <f>COUNTIF($E$2:E657,E657)</f>
        <v>2</v>
      </c>
      <c r="H657" s="82">
        <f t="shared" si="24"/>
        <v>232</v>
      </c>
      <c r="I657" s="82">
        <v>656</v>
      </c>
    </row>
    <row r="658" spans="2:9">
      <c r="B658" s="84" t="str">
        <f t="shared" si="25"/>
        <v>ERSUC233</v>
      </c>
      <c r="C658" s="28" t="s">
        <v>105</v>
      </c>
      <c r="D658" s="28" t="str">
        <f>CONCATENATE(E658,COUNTIF($E$2:E658,E658))</f>
        <v>Soure3</v>
      </c>
      <c r="E658" s="28" t="s">
        <v>601</v>
      </c>
      <c r="F658" s="28" t="s">
        <v>1357</v>
      </c>
      <c r="G658" s="82">
        <f>COUNTIF($E$2:E658,E658)</f>
        <v>3</v>
      </c>
      <c r="H658" s="82">
        <f t="shared" si="24"/>
        <v>233</v>
      </c>
      <c r="I658" s="82">
        <v>657</v>
      </c>
    </row>
    <row r="659" spans="2:9">
      <c r="B659" s="84" t="str">
        <f t="shared" si="25"/>
        <v>ERSUC234</v>
      </c>
      <c r="C659" s="28" t="s">
        <v>105</v>
      </c>
      <c r="D659" s="28" t="str">
        <f>CONCATENATE(E659,COUNTIF($E$2:E659,E659))</f>
        <v>Soure4</v>
      </c>
      <c r="E659" s="28" t="s">
        <v>601</v>
      </c>
      <c r="F659" s="28" t="s">
        <v>1468</v>
      </c>
      <c r="G659" s="82">
        <f>COUNTIF($E$2:E659,E659)</f>
        <v>4</v>
      </c>
      <c r="H659" s="82">
        <f t="shared" si="24"/>
        <v>234</v>
      </c>
      <c r="I659" s="82">
        <v>658</v>
      </c>
    </row>
    <row r="660" spans="2:9">
      <c r="B660" s="84" t="str">
        <f t="shared" si="25"/>
        <v>ERSUC235</v>
      </c>
      <c r="C660" s="28" t="s">
        <v>105</v>
      </c>
      <c r="D660" s="28" t="str">
        <f>CONCATENATE(E660,COUNTIF($E$2:E660,E660))</f>
        <v>Soure5</v>
      </c>
      <c r="E660" s="28" t="s">
        <v>601</v>
      </c>
      <c r="F660" s="28" t="s">
        <v>1507</v>
      </c>
      <c r="G660" s="82">
        <f>COUNTIF($E$2:E660,E660)</f>
        <v>5</v>
      </c>
      <c r="H660" s="82">
        <f t="shared" si="24"/>
        <v>235</v>
      </c>
      <c r="I660" s="82">
        <v>659</v>
      </c>
    </row>
    <row r="661" spans="2:9">
      <c r="B661" s="84" t="str">
        <f t="shared" si="25"/>
        <v>ERSUC236</v>
      </c>
      <c r="C661" s="28" t="s">
        <v>105</v>
      </c>
      <c r="D661" s="28" t="str">
        <f>CONCATENATE(E661,COUNTIF($E$2:E661,E661))</f>
        <v>Soure6</v>
      </c>
      <c r="E661" s="28" t="s">
        <v>601</v>
      </c>
      <c r="F661" s="28" t="s">
        <v>2317</v>
      </c>
      <c r="G661" s="82">
        <f>COUNTIF($E$2:E661,E661)</f>
        <v>6</v>
      </c>
      <c r="H661" s="82">
        <f t="shared" si="24"/>
        <v>236</v>
      </c>
      <c r="I661" s="82">
        <v>660</v>
      </c>
    </row>
    <row r="662" spans="2:9">
      <c r="B662" s="84" t="str">
        <f t="shared" si="25"/>
        <v>ERSUC237</v>
      </c>
      <c r="C662" s="28" t="s">
        <v>105</v>
      </c>
      <c r="D662" s="28" t="str">
        <f>CONCATENATE(E662,COUNTIF($E$2:E662,E662))</f>
        <v>Soure7</v>
      </c>
      <c r="E662" s="28" t="s">
        <v>601</v>
      </c>
      <c r="F662" s="28" t="s">
        <v>601</v>
      </c>
      <c r="G662" s="82">
        <f>COUNTIF($E$2:E662,E662)</f>
        <v>7</v>
      </c>
      <c r="H662" s="82">
        <f t="shared" si="24"/>
        <v>237</v>
      </c>
      <c r="I662" s="82">
        <v>661</v>
      </c>
    </row>
    <row r="663" spans="2:9">
      <c r="B663" s="84" t="str">
        <f t="shared" si="25"/>
        <v>ERSUC238</v>
      </c>
      <c r="C663" s="28" t="s">
        <v>105</v>
      </c>
      <c r="D663" s="28" t="str">
        <f>CONCATENATE(E663,COUNTIF($E$2:E663,E663))</f>
        <v>Soure8</v>
      </c>
      <c r="E663" s="28" t="s">
        <v>601</v>
      </c>
      <c r="F663" s="28" t="s">
        <v>2677</v>
      </c>
      <c r="G663" s="82">
        <f>COUNTIF($E$2:E663,E663)</f>
        <v>8</v>
      </c>
      <c r="H663" s="82">
        <f t="shared" si="24"/>
        <v>238</v>
      </c>
      <c r="I663" s="82">
        <v>662</v>
      </c>
    </row>
    <row r="664" spans="2:9">
      <c r="B664" s="84" t="str">
        <f t="shared" si="25"/>
        <v>ERSUC239</v>
      </c>
      <c r="C664" s="28" t="s">
        <v>105</v>
      </c>
      <c r="D664" s="28" t="str">
        <f>CONCATENATE(E664,COUNTIF($E$2:E664,E664))</f>
        <v>Soure9</v>
      </c>
      <c r="E664" s="28" t="s">
        <v>601</v>
      </c>
      <c r="F664" s="28" t="s">
        <v>2920</v>
      </c>
      <c r="G664" s="82">
        <f>COUNTIF($E$2:E664,E664)</f>
        <v>9</v>
      </c>
      <c r="H664" s="82">
        <f t="shared" si="24"/>
        <v>239</v>
      </c>
      <c r="I664" s="82">
        <v>663</v>
      </c>
    </row>
    <row r="665" spans="2:9">
      <c r="B665" s="84" t="str">
        <f t="shared" si="25"/>
        <v>ERSUC240</v>
      </c>
      <c r="C665" s="28" t="s">
        <v>105</v>
      </c>
      <c r="D665" s="28" t="str">
        <f>CONCATENATE(E665,COUNTIF($E$2:E665,E665))</f>
        <v>Soure10</v>
      </c>
      <c r="E665" s="28" t="s">
        <v>601</v>
      </c>
      <c r="F665" s="28" t="s">
        <v>2988</v>
      </c>
      <c r="G665" s="82">
        <f>COUNTIF($E$2:E665,E665)</f>
        <v>10</v>
      </c>
      <c r="H665" s="82">
        <f t="shared" si="24"/>
        <v>240</v>
      </c>
      <c r="I665" s="82">
        <v>664</v>
      </c>
    </row>
    <row r="666" spans="2:9">
      <c r="B666" s="84" t="str">
        <f t="shared" si="25"/>
        <v>ERSUC241</v>
      </c>
      <c r="C666" s="28" t="s">
        <v>105</v>
      </c>
      <c r="D666" s="28" t="str">
        <f>CONCATENATE(E666,COUNTIF($E$2:E666,E666))</f>
        <v>Vila Nova de Poiares1</v>
      </c>
      <c r="E666" s="28" t="s">
        <v>672</v>
      </c>
      <c r="F666" s="28" t="s">
        <v>667</v>
      </c>
      <c r="G666" s="82">
        <f>COUNTIF($E$2:E666,E666)</f>
        <v>1</v>
      </c>
      <c r="H666" s="82">
        <f t="shared" si="24"/>
        <v>241</v>
      </c>
      <c r="I666" s="82">
        <v>665</v>
      </c>
    </row>
    <row r="667" spans="2:9">
      <c r="B667" s="84" t="str">
        <f t="shared" si="25"/>
        <v>ERSUC242</v>
      </c>
      <c r="C667" s="28" t="s">
        <v>105</v>
      </c>
      <c r="D667" s="28" t="str">
        <f>CONCATENATE(E667,COUNTIF($E$2:E667,E667))</f>
        <v>Vila Nova de Poiares2</v>
      </c>
      <c r="E667" s="28" t="s">
        <v>672</v>
      </c>
      <c r="F667" s="28" t="s">
        <v>1601</v>
      </c>
      <c r="G667" s="82">
        <f>COUNTIF($E$2:E667,E667)</f>
        <v>2</v>
      </c>
      <c r="H667" s="82">
        <f t="shared" si="24"/>
        <v>242</v>
      </c>
      <c r="I667" s="82">
        <v>666</v>
      </c>
    </row>
    <row r="668" spans="2:9">
      <c r="B668" s="84" t="str">
        <f t="shared" si="25"/>
        <v>ERSUC243</v>
      </c>
      <c r="C668" s="28" t="s">
        <v>105</v>
      </c>
      <c r="D668" s="28" t="str">
        <f>CONCATENATE(E668,COUNTIF($E$2:E668,E668))</f>
        <v>Vila Nova de Poiares3</v>
      </c>
      <c r="E668" s="28" t="s">
        <v>672</v>
      </c>
      <c r="F668" s="28" t="s">
        <v>2087</v>
      </c>
      <c r="G668" s="82">
        <f>COUNTIF($E$2:E668,E668)</f>
        <v>3</v>
      </c>
      <c r="H668" s="82">
        <f t="shared" si="24"/>
        <v>243</v>
      </c>
      <c r="I668" s="82">
        <v>667</v>
      </c>
    </row>
    <row r="669" spans="2:9">
      <c r="B669" s="84" t="str">
        <f t="shared" si="25"/>
        <v>ERSUC244</v>
      </c>
      <c r="C669" s="28" t="s">
        <v>105</v>
      </c>
      <c r="D669" s="28" t="str">
        <f>CONCATENATE(E669,COUNTIF($E$2:E669,E669))</f>
        <v>Vila Nova de Poiares4</v>
      </c>
      <c r="E669" s="28" t="s">
        <v>672</v>
      </c>
      <c r="F669" s="28" t="s">
        <v>2497</v>
      </c>
      <c r="G669" s="82">
        <f>COUNTIF($E$2:E669,E669)</f>
        <v>4</v>
      </c>
      <c r="H669" s="82">
        <f t="shared" si="24"/>
        <v>244</v>
      </c>
      <c r="I669" s="82">
        <v>668</v>
      </c>
    </row>
    <row r="670" spans="2:9">
      <c r="B670" s="84" t="str">
        <f t="shared" si="25"/>
        <v>ERSUC245</v>
      </c>
      <c r="C670" s="28" t="s">
        <v>105</v>
      </c>
      <c r="D670" s="28" t="str">
        <f>CONCATENATE(E670,COUNTIF($E$2:E670,E670))</f>
        <v>Alvaiázere1</v>
      </c>
      <c r="E670" s="28" t="s">
        <v>145</v>
      </c>
      <c r="F670" s="28" t="s">
        <v>413</v>
      </c>
      <c r="G670" s="82">
        <f>COUNTIF($E$2:E670,E670)</f>
        <v>1</v>
      </c>
      <c r="H670" s="82">
        <f t="shared" si="24"/>
        <v>245</v>
      </c>
      <c r="I670" s="82">
        <v>669</v>
      </c>
    </row>
    <row r="671" spans="2:9">
      <c r="B671" s="84" t="str">
        <f t="shared" si="25"/>
        <v>ERSUC246</v>
      </c>
      <c r="C671" s="28" t="s">
        <v>105</v>
      </c>
      <c r="D671" s="28" t="str">
        <f>CONCATENATE(E671,COUNTIF($E$2:E671,E671))</f>
        <v>Alvaiázere2</v>
      </c>
      <c r="E671" s="28" t="s">
        <v>145</v>
      </c>
      <c r="F671" s="28" t="s">
        <v>145</v>
      </c>
      <c r="G671" s="82">
        <f>COUNTIF($E$2:E671,E671)</f>
        <v>2</v>
      </c>
      <c r="H671" s="82">
        <f t="shared" si="24"/>
        <v>246</v>
      </c>
      <c r="I671" s="82">
        <v>670</v>
      </c>
    </row>
    <row r="672" spans="2:9">
      <c r="B672" s="84" t="str">
        <f t="shared" si="25"/>
        <v>ERSUC247</v>
      </c>
      <c r="C672" s="28" t="s">
        <v>105</v>
      </c>
      <c r="D672" s="28" t="str">
        <f>CONCATENATE(E672,COUNTIF($E$2:E672,E672))</f>
        <v>Alvaiázere3</v>
      </c>
      <c r="E672" s="28" t="s">
        <v>145</v>
      </c>
      <c r="F672" s="28" t="s">
        <v>1665</v>
      </c>
      <c r="G672" s="82">
        <f>COUNTIF($E$2:E672,E672)</f>
        <v>3</v>
      </c>
      <c r="H672" s="82">
        <f t="shared" si="24"/>
        <v>247</v>
      </c>
      <c r="I672" s="82">
        <v>671</v>
      </c>
    </row>
    <row r="673" spans="2:9">
      <c r="B673" s="84" t="str">
        <f t="shared" si="25"/>
        <v>ERSUC248</v>
      </c>
      <c r="C673" s="28" t="s">
        <v>105</v>
      </c>
      <c r="D673" s="28" t="str">
        <f>CONCATENATE(E673,COUNTIF($E$2:E673,E673))</f>
        <v>Alvaiázere4</v>
      </c>
      <c r="E673" s="28" t="s">
        <v>145</v>
      </c>
      <c r="F673" s="28" t="s">
        <v>2016</v>
      </c>
      <c r="G673" s="82">
        <f>COUNTIF($E$2:E673,E673)</f>
        <v>4</v>
      </c>
      <c r="H673" s="82">
        <f t="shared" si="24"/>
        <v>248</v>
      </c>
      <c r="I673" s="82">
        <v>672</v>
      </c>
    </row>
    <row r="674" spans="2:9">
      <c r="B674" s="84" t="str">
        <f t="shared" si="25"/>
        <v>ERSUC249</v>
      </c>
      <c r="C674" s="28" t="s">
        <v>105</v>
      </c>
      <c r="D674" s="28" t="str">
        <f>CONCATENATE(E674,COUNTIF($E$2:E674,E674))</f>
        <v>Alvaiázere5</v>
      </c>
      <c r="E674" s="28" t="s">
        <v>145</v>
      </c>
      <c r="F674" s="28" t="s">
        <v>2144</v>
      </c>
      <c r="G674" s="82">
        <f>COUNTIF($E$2:E674,E674)</f>
        <v>5</v>
      </c>
      <c r="H674" s="82">
        <f t="shared" si="24"/>
        <v>249</v>
      </c>
      <c r="I674" s="82">
        <v>673</v>
      </c>
    </row>
    <row r="675" spans="2:9">
      <c r="B675" s="84" t="str">
        <f t="shared" si="25"/>
        <v>ERSUC250</v>
      </c>
      <c r="C675" s="28" t="s">
        <v>105</v>
      </c>
      <c r="D675" s="28" t="str">
        <f>CONCATENATE(E675,COUNTIF($E$2:E675,E675))</f>
        <v>Ansião1</v>
      </c>
      <c r="E675" s="28" t="s">
        <v>163</v>
      </c>
      <c r="F675" s="28" t="s">
        <v>491</v>
      </c>
      <c r="G675" s="82">
        <f>COUNTIF($E$2:E675,E675)</f>
        <v>1</v>
      </c>
      <c r="H675" s="82">
        <f t="shared" si="24"/>
        <v>250</v>
      </c>
      <c r="I675" s="82">
        <v>674</v>
      </c>
    </row>
    <row r="676" spans="2:9">
      <c r="B676" s="84" t="str">
        <f t="shared" si="25"/>
        <v>ERSUC251</v>
      </c>
      <c r="C676" s="28" t="s">
        <v>105</v>
      </c>
      <c r="D676" s="28" t="str">
        <f>CONCATENATE(E676,COUNTIF($E$2:E676,E676))</f>
        <v>Ansião2</v>
      </c>
      <c r="E676" s="28" t="s">
        <v>163</v>
      </c>
      <c r="F676" s="28" t="s">
        <v>163</v>
      </c>
      <c r="G676" s="82">
        <f>COUNTIF($E$2:E676,E676)</f>
        <v>2</v>
      </c>
      <c r="H676" s="82">
        <f t="shared" si="24"/>
        <v>251</v>
      </c>
      <c r="I676" s="82">
        <v>675</v>
      </c>
    </row>
    <row r="677" spans="2:9">
      <c r="B677" s="84" t="str">
        <f t="shared" si="25"/>
        <v>ERSUC252</v>
      </c>
      <c r="C677" s="28" t="s">
        <v>105</v>
      </c>
      <c r="D677" s="28" t="str">
        <f>CONCATENATE(E677,COUNTIF($E$2:E677,E677))</f>
        <v>Ansião3</v>
      </c>
      <c r="E677" s="28" t="s">
        <v>163</v>
      </c>
      <c r="F677" s="28" t="s">
        <v>710</v>
      </c>
      <c r="G677" s="82">
        <f>COUNTIF($E$2:E677,E677)</f>
        <v>3</v>
      </c>
      <c r="H677" s="82">
        <f t="shared" si="24"/>
        <v>252</v>
      </c>
      <c r="I677" s="82">
        <v>676</v>
      </c>
    </row>
    <row r="678" spans="2:9">
      <c r="B678" s="84" t="str">
        <f t="shared" si="25"/>
        <v>ERSUC253</v>
      </c>
      <c r="C678" s="28" t="s">
        <v>105</v>
      </c>
      <c r="D678" s="28" t="str">
        <f>CONCATENATE(E678,COUNTIF($E$2:E678,E678))</f>
        <v>Ansião4</v>
      </c>
      <c r="E678" s="28" t="s">
        <v>163</v>
      </c>
      <c r="F678" s="28" t="s">
        <v>1111</v>
      </c>
      <c r="G678" s="82">
        <f>COUNTIF($E$2:E678,E678)</f>
        <v>4</v>
      </c>
      <c r="H678" s="82">
        <f t="shared" si="24"/>
        <v>253</v>
      </c>
      <c r="I678" s="82">
        <v>677</v>
      </c>
    </row>
    <row r="679" spans="2:9">
      <c r="B679" s="84" t="str">
        <f t="shared" si="25"/>
        <v>ERSUC254</v>
      </c>
      <c r="C679" s="28" t="s">
        <v>105</v>
      </c>
      <c r="D679" s="28" t="str">
        <f>CONCATENATE(E679,COUNTIF($E$2:E679,E679))</f>
        <v>Ansião5</v>
      </c>
      <c r="E679" s="28" t="s">
        <v>163</v>
      </c>
      <c r="F679" s="28" t="s">
        <v>2116</v>
      </c>
      <c r="G679" s="82">
        <f>COUNTIF($E$2:E679,E679)</f>
        <v>5</v>
      </c>
      <c r="H679" s="82">
        <f t="shared" si="24"/>
        <v>254</v>
      </c>
      <c r="I679" s="82">
        <v>678</v>
      </c>
    </row>
    <row r="680" spans="2:9">
      <c r="B680" s="84" t="str">
        <f t="shared" si="25"/>
        <v>ERSUC255</v>
      </c>
      <c r="C680" s="28" t="s">
        <v>105</v>
      </c>
      <c r="D680" s="28" t="str">
        <f>CONCATENATE(E680,COUNTIF($E$2:E680,E680))</f>
        <v>Ansião6</v>
      </c>
      <c r="E680" s="28" t="s">
        <v>163</v>
      </c>
      <c r="F680" s="28" t="s">
        <v>2384</v>
      </c>
      <c r="G680" s="82">
        <f>COUNTIF($E$2:E680,E680)</f>
        <v>6</v>
      </c>
      <c r="H680" s="82">
        <f t="shared" si="24"/>
        <v>255</v>
      </c>
      <c r="I680" s="82">
        <v>679</v>
      </c>
    </row>
    <row r="681" spans="2:9">
      <c r="B681" s="84" t="str">
        <f t="shared" si="25"/>
        <v>ERSUC256</v>
      </c>
      <c r="C681" s="28" t="s">
        <v>105</v>
      </c>
      <c r="D681" s="28" t="str">
        <f>CONCATENATE(E681,COUNTIF($E$2:E681,E681))</f>
        <v>Castanheira de Pêra1</v>
      </c>
      <c r="E681" s="28" t="s">
        <v>236</v>
      </c>
      <c r="F681" s="28" t="s">
        <v>1044</v>
      </c>
      <c r="G681" s="82">
        <f>COUNTIF($E$2:E681,E681)</f>
        <v>1</v>
      </c>
      <c r="H681" s="82">
        <f t="shared" si="24"/>
        <v>256</v>
      </c>
      <c r="I681" s="82">
        <v>680</v>
      </c>
    </row>
    <row r="682" spans="2:9">
      <c r="B682" s="84" t="str">
        <f t="shared" si="25"/>
        <v>ERSUC257</v>
      </c>
      <c r="C682" s="28" t="s">
        <v>105</v>
      </c>
      <c r="D682" s="28" t="str">
        <f>CONCATENATE(E682,COUNTIF($E$2:E682,E682))</f>
        <v>Figueiró dos Vinhos1</v>
      </c>
      <c r="E682" s="28" t="s">
        <v>303</v>
      </c>
      <c r="F682" s="28" t="s">
        <v>213</v>
      </c>
      <c r="G682" s="82">
        <f>COUNTIF($E$2:E682,E682)</f>
        <v>1</v>
      </c>
      <c r="H682" s="82">
        <f t="shared" si="24"/>
        <v>257</v>
      </c>
      <c r="I682" s="82">
        <v>681</v>
      </c>
    </row>
    <row r="683" spans="2:9">
      <c r="B683" s="84" t="str">
        <f t="shared" si="25"/>
        <v>ERSUC258</v>
      </c>
      <c r="C683" s="28" t="s">
        <v>105</v>
      </c>
      <c r="D683" s="28" t="str">
        <f>CONCATENATE(E683,COUNTIF($E$2:E683,E683))</f>
        <v>Figueiró dos Vinhos2</v>
      </c>
      <c r="E683" s="28" t="s">
        <v>303</v>
      </c>
      <c r="F683" s="28" t="s">
        <v>612</v>
      </c>
      <c r="G683" s="82">
        <f>COUNTIF($E$2:E683,E683)</f>
        <v>2</v>
      </c>
      <c r="H683" s="82">
        <f t="shared" ref="H683:H688" si="26">ROW(A258)</f>
        <v>258</v>
      </c>
      <c r="I683" s="82">
        <v>682</v>
      </c>
    </row>
    <row r="684" spans="2:9">
      <c r="B684" s="84" t="str">
        <f t="shared" si="25"/>
        <v>ERSUC259</v>
      </c>
      <c r="C684" s="28" t="s">
        <v>105</v>
      </c>
      <c r="D684" s="28" t="str">
        <f>CONCATENATE(E684,COUNTIF($E$2:E684,E684))</f>
        <v>Figueiró dos Vinhos3</v>
      </c>
      <c r="E684" s="28" t="s">
        <v>303</v>
      </c>
      <c r="F684" s="28" t="s">
        <v>936</v>
      </c>
      <c r="G684" s="82">
        <f>COUNTIF($E$2:E684,E684)</f>
        <v>3</v>
      </c>
      <c r="H684" s="82">
        <f t="shared" si="26"/>
        <v>259</v>
      </c>
      <c r="I684" s="82">
        <v>683</v>
      </c>
    </row>
    <row r="685" spans="2:9">
      <c r="B685" s="84" t="str">
        <f t="shared" si="25"/>
        <v>ERSUC260</v>
      </c>
      <c r="C685" s="28" t="s">
        <v>105</v>
      </c>
      <c r="D685" s="28" t="str">
        <f>CONCATENATE(E685,COUNTIF($E$2:E685,E685))</f>
        <v>Figueiró dos Vinhos4</v>
      </c>
      <c r="E685" s="28" t="s">
        <v>303</v>
      </c>
      <c r="F685" s="28" t="s">
        <v>1358</v>
      </c>
      <c r="G685" s="82">
        <f>COUNTIF($E$2:E685,E685)</f>
        <v>4</v>
      </c>
      <c r="H685" s="82">
        <f t="shared" si="26"/>
        <v>260</v>
      </c>
      <c r="I685" s="82">
        <v>684</v>
      </c>
    </row>
    <row r="686" spans="2:9">
      <c r="B686" s="84" t="str">
        <f t="shared" si="25"/>
        <v>ERSUC261</v>
      </c>
      <c r="C686" s="28" t="s">
        <v>105</v>
      </c>
      <c r="D686" s="28" t="str">
        <f>CONCATENATE(E686,COUNTIF($E$2:E686,E686))</f>
        <v>Pedrógão Grande1</v>
      </c>
      <c r="E686" s="28" t="s">
        <v>473</v>
      </c>
      <c r="F686" s="28" t="s">
        <v>1501</v>
      </c>
      <c r="G686" s="82">
        <f>COUNTIF($E$2:E686,E686)</f>
        <v>1</v>
      </c>
      <c r="H686" s="82">
        <f t="shared" si="26"/>
        <v>261</v>
      </c>
      <c r="I686" s="82">
        <v>685</v>
      </c>
    </row>
    <row r="687" spans="2:9">
      <c r="B687" s="84" t="str">
        <f t="shared" si="25"/>
        <v>ERSUC262</v>
      </c>
      <c r="C687" s="28" t="s">
        <v>105</v>
      </c>
      <c r="D687" s="28" t="str">
        <f>CONCATENATE(E687,COUNTIF($E$2:E687,E687))</f>
        <v>Pedrógão Grande2</v>
      </c>
      <c r="E687" s="28" t="s">
        <v>473</v>
      </c>
      <c r="F687" s="28" t="s">
        <v>473</v>
      </c>
      <c r="G687" s="82">
        <f>COUNTIF($E$2:E687,E687)</f>
        <v>2</v>
      </c>
      <c r="H687" s="82">
        <f t="shared" si="26"/>
        <v>262</v>
      </c>
      <c r="I687" s="82">
        <v>686</v>
      </c>
    </row>
    <row r="688" spans="2:9">
      <c r="B688" s="84" t="str">
        <f t="shared" si="25"/>
        <v>ERSUC263</v>
      </c>
      <c r="C688" s="28" t="s">
        <v>105</v>
      </c>
      <c r="D688" s="28" t="str">
        <f>CONCATENATE(E688,COUNTIF($E$2:E688,E688))</f>
        <v>Pedrógão Grande3</v>
      </c>
      <c r="E688" s="28" t="s">
        <v>473</v>
      </c>
      <c r="F688" s="28" t="s">
        <v>2904</v>
      </c>
      <c r="G688" s="82">
        <f>COUNTIF($E$2:E688,E688)</f>
        <v>3</v>
      </c>
      <c r="H688" s="82">
        <f t="shared" si="26"/>
        <v>263</v>
      </c>
      <c r="I688" s="82">
        <v>687</v>
      </c>
    </row>
    <row r="689" spans="2:9">
      <c r="B689" s="24" t="str">
        <f t="shared" si="25"/>
        <v>Gesamb1</v>
      </c>
      <c r="C689" s="26" t="s">
        <v>108</v>
      </c>
      <c r="D689" s="26" t="str">
        <f>CONCATENATE(E689,COUNTIF($E$2:E689,E689))</f>
        <v>Alandroal1</v>
      </c>
      <c r="E689" s="26" t="s">
        <v>87</v>
      </c>
      <c r="F689" s="26" t="s">
        <v>241</v>
      </c>
      <c r="G689" s="81">
        <f>COUNTIF($E$2:E689,E689)</f>
        <v>1</v>
      </c>
      <c r="H689">
        <f>ROW(A1)</f>
        <v>1</v>
      </c>
      <c r="I689" s="81">
        <v>688</v>
      </c>
    </row>
    <row r="690" spans="2:9">
      <c r="B690" s="24" t="str">
        <f t="shared" si="25"/>
        <v>Gesamb2</v>
      </c>
      <c r="C690" s="26" t="s">
        <v>108</v>
      </c>
      <c r="D690" s="26" t="str">
        <f>CONCATENATE(E690,COUNTIF($E$2:E690,E690))</f>
        <v>Alandroal2</v>
      </c>
      <c r="E690" s="26" t="s">
        <v>87</v>
      </c>
      <c r="F690" s="26" t="s">
        <v>978</v>
      </c>
      <c r="G690" s="81">
        <f>COUNTIF($E$2:E690,E690)</f>
        <v>2</v>
      </c>
      <c r="H690">
        <f t="shared" ref="H690:H748" si="27">ROW(A2)</f>
        <v>2</v>
      </c>
      <c r="I690" s="81">
        <v>689</v>
      </c>
    </row>
    <row r="691" spans="2:9">
      <c r="B691" s="24" t="str">
        <f t="shared" si="25"/>
        <v>Gesamb3</v>
      </c>
      <c r="C691" s="26" t="s">
        <v>108</v>
      </c>
      <c r="D691" s="26" t="str">
        <f>CONCATENATE(E691,COUNTIF($E$2:E691,E691))</f>
        <v>Alandroal3</v>
      </c>
      <c r="E691" s="26" t="s">
        <v>87</v>
      </c>
      <c r="F691" s="26" t="s">
        <v>2394</v>
      </c>
      <c r="G691" s="81">
        <f>COUNTIF($E$2:E691,E691)</f>
        <v>3</v>
      </c>
      <c r="H691">
        <f t="shared" si="27"/>
        <v>3</v>
      </c>
      <c r="I691" s="81">
        <v>690</v>
      </c>
    </row>
    <row r="692" spans="2:9">
      <c r="B692" s="24" t="str">
        <f t="shared" si="25"/>
        <v>Gesamb4</v>
      </c>
      <c r="C692" s="26" t="s">
        <v>108</v>
      </c>
      <c r="D692" s="26" t="str">
        <f>CONCATENATE(E692,COUNTIF($E$2:E692,E692))</f>
        <v>Alandroal4</v>
      </c>
      <c r="E692" s="26" t="s">
        <v>87</v>
      </c>
      <c r="F692" s="26" t="s">
        <v>2694</v>
      </c>
      <c r="G692" s="81">
        <f>COUNTIF($E$2:E692,E692)</f>
        <v>4</v>
      </c>
      <c r="H692">
        <f t="shared" si="27"/>
        <v>4</v>
      </c>
      <c r="I692" s="81">
        <v>691</v>
      </c>
    </row>
    <row r="693" spans="2:9">
      <c r="B693" s="24" t="str">
        <f t="shared" si="25"/>
        <v>Gesamb5</v>
      </c>
      <c r="C693" s="26" t="s">
        <v>108</v>
      </c>
      <c r="D693" s="26" t="str">
        <f>CONCATENATE(E693,COUNTIF($E$2:E693,E693))</f>
        <v>Arraiolos1</v>
      </c>
      <c r="E693" s="26" t="s">
        <v>173</v>
      </c>
      <c r="F693" s="26" t="s">
        <v>173</v>
      </c>
      <c r="G693" s="81">
        <f>COUNTIF($E$2:E693,E693)</f>
        <v>1</v>
      </c>
      <c r="H693">
        <f t="shared" si="27"/>
        <v>5</v>
      </c>
      <c r="I693" s="81">
        <v>692</v>
      </c>
    </row>
    <row r="694" spans="2:9">
      <c r="B694" s="24" t="str">
        <f t="shared" si="25"/>
        <v>Gesamb6</v>
      </c>
      <c r="C694" s="26" t="s">
        <v>108</v>
      </c>
      <c r="D694" s="26" t="str">
        <f>CONCATENATE(E694,COUNTIF($E$2:E694,E694))</f>
        <v>Arraiolos2</v>
      </c>
      <c r="E694" s="26" t="s">
        <v>173</v>
      </c>
      <c r="F694" s="26" t="s">
        <v>1439</v>
      </c>
      <c r="G694" s="81">
        <f>COUNTIF($E$2:E694,E694)</f>
        <v>2</v>
      </c>
      <c r="H694">
        <f t="shared" si="27"/>
        <v>6</v>
      </c>
      <c r="I694" s="81">
        <v>693</v>
      </c>
    </row>
    <row r="695" spans="2:9">
      <c r="B695" s="24" t="str">
        <f t="shared" si="25"/>
        <v>Gesamb7</v>
      </c>
      <c r="C695" s="26" t="s">
        <v>108</v>
      </c>
      <c r="D695" s="26" t="str">
        <f>CONCATENATE(E695,COUNTIF($E$2:E695,E695))</f>
        <v>Arraiolos3</v>
      </c>
      <c r="E695" s="26" t="s">
        <v>173</v>
      </c>
      <c r="F695" s="26" t="s">
        <v>1533</v>
      </c>
      <c r="G695" s="81">
        <f>COUNTIF($E$2:E695,E695)</f>
        <v>3</v>
      </c>
      <c r="H695">
        <f t="shared" si="27"/>
        <v>7</v>
      </c>
      <c r="I695" s="81">
        <v>694</v>
      </c>
    </row>
    <row r="696" spans="2:9">
      <c r="B696" s="24" t="str">
        <f t="shared" si="25"/>
        <v>Gesamb8</v>
      </c>
      <c r="C696" s="26" t="s">
        <v>108</v>
      </c>
      <c r="D696" s="26" t="str">
        <f>CONCATENATE(E696,COUNTIF($E$2:E696,E696))</f>
        <v>Arraiolos4</v>
      </c>
      <c r="E696" s="26" t="s">
        <v>173</v>
      </c>
      <c r="F696" s="26" t="s">
        <v>2442</v>
      </c>
      <c r="G696" s="81">
        <f>COUNTIF($E$2:E696,E696)</f>
        <v>4</v>
      </c>
      <c r="H696">
        <f t="shared" si="27"/>
        <v>8</v>
      </c>
      <c r="I696" s="81">
        <v>695</v>
      </c>
    </row>
    <row r="697" spans="2:9">
      <c r="B697" s="24" t="str">
        <f t="shared" si="25"/>
        <v>Gesamb9</v>
      </c>
      <c r="C697" s="26" t="s">
        <v>108</v>
      </c>
      <c r="D697" s="26" t="str">
        <f>CONCATENATE(E697,COUNTIF($E$2:E697,E697))</f>
        <v>Arraiolos5</v>
      </c>
      <c r="E697" s="26" t="s">
        <v>173</v>
      </c>
      <c r="F697" s="26" t="s">
        <v>2987</v>
      </c>
      <c r="G697" s="81">
        <f>COUNTIF($E$2:E697,E697)</f>
        <v>5</v>
      </c>
      <c r="H697">
        <f t="shared" si="27"/>
        <v>9</v>
      </c>
      <c r="I697" s="81">
        <v>696</v>
      </c>
    </row>
    <row r="698" spans="2:9">
      <c r="B698" s="24" t="str">
        <f t="shared" si="25"/>
        <v>Gesamb10</v>
      </c>
      <c r="C698" s="26" t="s">
        <v>108</v>
      </c>
      <c r="D698" s="26" t="str">
        <f>CONCATENATE(E698,COUNTIF($E$2:E698,E698))</f>
        <v>Borba1</v>
      </c>
      <c r="E698" s="26" t="s">
        <v>202</v>
      </c>
      <c r="F698" s="26" t="s">
        <v>840</v>
      </c>
      <c r="G698" s="81">
        <f>COUNTIF($E$2:E698,E698)</f>
        <v>1</v>
      </c>
      <c r="H698">
        <f t="shared" si="27"/>
        <v>10</v>
      </c>
      <c r="I698" s="81">
        <v>697</v>
      </c>
    </row>
    <row r="699" spans="2:9">
      <c r="B699" s="24" t="str">
        <f t="shared" si="25"/>
        <v>Gesamb11</v>
      </c>
      <c r="C699" s="26" t="s">
        <v>108</v>
      </c>
      <c r="D699" s="26" t="str">
        <f>CONCATENATE(E699,COUNTIF($E$2:E699,E699))</f>
        <v>Borba2</v>
      </c>
      <c r="E699" s="26" t="s">
        <v>202</v>
      </c>
      <c r="F699" s="26" t="s">
        <v>841</v>
      </c>
      <c r="G699" s="81">
        <f>COUNTIF($E$2:E699,E699)</f>
        <v>2</v>
      </c>
      <c r="H699">
        <f t="shared" si="27"/>
        <v>11</v>
      </c>
      <c r="I699" s="81">
        <v>698</v>
      </c>
    </row>
    <row r="700" spans="2:9">
      <c r="B700" s="24" t="str">
        <f t="shared" si="25"/>
        <v>Gesamb12</v>
      </c>
      <c r="C700" s="26" t="s">
        <v>108</v>
      </c>
      <c r="D700" s="26" t="str">
        <f>CONCATENATE(E700,COUNTIF($E$2:E700,E700))</f>
        <v>Borba3</v>
      </c>
      <c r="E700" s="26" t="s">
        <v>202</v>
      </c>
      <c r="F700" s="26" t="s">
        <v>1920</v>
      </c>
      <c r="G700" s="81">
        <f>COUNTIF($E$2:E700,E700)</f>
        <v>3</v>
      </c>
      <c r="H700">
        <f t="shared" si="27"/>
        <v>12</v>
      </c>
      <c r="I700" s="81">
        <v>699</v>
      </c>
    </row>
    <row r="701" spans="2:9">
      <c r="B701" s="24" t="str">
        <f t="shared" si="25"/>
        <v>Gesamb13</v>
      </c>
      <c r="C701" s="26" t="s">
        <v>108</v>
      </c>
      <c r="D701" s="26" t="str">
        <f>CONCATENATE(E701,COUNTIF($E$2:E701,E701))</f>
        <v>Borba4</v>
      </c>
      <c r="E701" s="26" t="s">
        <v>202</v>
      </c>
      <c r="F701" s="26" t="s">
        <v>2247</v>
      </c>
      <c r="G701" s="81">
        <f>COUNTIF($E$2:E701,E701)</f>
        <v>4</v>
      </c>
      <c r="H701">
        <f t="shared" si="27"/>
        <v>13</v>
      </c>
      <c r="I701" s="81">
        <v>700</v>
      </c>
    </row>
    <row r="702" spans="2:9">
      <c r="B702" s="24" t="str">
        <f t="shared" si="25"/>
        <v>Gesamb14</v>
      </c>
      <c r="C702" s="26" t="s">
        <v>108</v>
      </c>
      <c r="D702" s="26" t="str">
        <f>CONCATENATE(E702,COUNTIF($E$2:E702,E702))</f>
        <v>Estremoz1</v>
      </c>
      <c r="E702" s="26" t="s">
        <v>285</v>
      </c>
      <c r="F702" s="26" t="s">
        <v>505</v>
      </c>
      <c r="G702" s="81">
        <f>COUNTIF($E$2:E702,E702)</f>
        <v>1</v>
      </c>
      <c r="H702">
        <f t="shared" si="27"/>
        <v>14</v>
      </c>
      <c r="I702" s="81">
        <v>701</v>
      </c>
    </row>
    <row r="703" spans="2:9">
      <c r="B703" s="24" t="str">
        <f t="shared" si="25"/>
        <v>Gesamb15</v>
      </c>
      <c r="C703" s="26" t="s">
        <v>108</v>
      </c>
      <c r="D703" s="26" t="str">
        <f>CONCATENATE(E703,COUNTIF($E$2:E703,E703))</f>
        <v>Estremoz2</v>
      </c>
      <c r="E703" s="26" t="s">
        <v>285</v>
      </c>
      <c r="F703" s="26" t="s">
        <v>586</v>
      </c>
      <c r="G703" s="81">
        <f>COUNTIF($E$2:E703,E703)</f>
        <v>2</v>
      </c>
      <c r="H703">
        <f t="shared" si="27"/>
        <v>15</v>
      </c>
      <c r="I703" s="81">
        <v>702</v>
      </c>
    </row>
    <row r="704" spans="2:9">
      <c r="B704" s="24" t="str">
        <f t="shared" si="25"/>
        <v>Gesamb16</v>
      </c>
      <c r="C704" s="26" t="s">
        <v>108</v>
      </c>
      <c r="D704" s="26" t="str">
        <f>CONCATENATE(E704,COUNTIF($E$2:E704,E704))</f>
        <v>Estremoz3</v>
      </c>
      <c r="E704" s="26" t="s">
        <v>285</v>
      </c>
      <c r="F704" s="26" t="s">
        <v>1294</v>
      </c>
      <c r="G704" s="81">
        <f>COUNTIF($E$2:E704,E704)</f>
        <v>3</v>
      </c>
      <c r="H704">
        <f t="shared" si="27"/>
        <v>16</v>
      </c>
      <c r="I704" s="81">
        <v>703</v>
      </c>
    </row>
    <row r="705" spans="2:9">
      <c r="B705" s="24" t="str">
        <f t="shared" si="25"/>
        <v>Gesamb17</v>
      </c>
      <c r="C705" s="26" t="s">
        <v>108</v>
      </c>
      <c r="D705" s="26" t="str">
        <f>CONCATENATE(E705,COUNTIF($E$2:E705,E705))</f>
        <v>Estremoz4</v>
      </c>
      <c r="E705" s="26" t="s">
        <v>285</v>
      </c>
      <c r="F705" s="26" t="s">
        <v>1298</v>
      </c>
      <c r="G705" s="81">
        <f>COUNTIF($E$2:E705,E705)</f>
        <v>4</v>
      </c>
      <c r="H705">
        <f t="shared" si="27"/>
        <v>17</v>
      </c>
      <c r="I705" s="81">
        <v>704</v>
      </c>
    </row>
    <row r="706" spans="2:9">
      <c r="B706" s="24" t="str">
        <f t="shared" si="25"/>
        <v>Gesamb18</v>
      </c>
      <c r="C706" s="26" t="s">
        <v>108</v>
      </c>
      <c r="D706" s="26" t="str">
        <f>CONCATENATE(E706,COUNTIF($E$2:E706,E706))</f>
        <v>Estremoz5</v>
      </c>
      <c r="E706" s="26" t="s">
        <v>285</v>
      </c>
      <c r="F706" s="26" t="s">
        <v>1474</v>
      </c>
      <c r="G706" s="81">
        <f>COUNTIF($E$2:E706,E706)</f>
        <v>5</v>
      </c>
      <c r="H706">
        <f t="shared" si="27"/>
        <v>18</v>
      </c>
      <c r="I706" s="81">
        <v>705</v>
      </c>
    </row>
    <row r="707" spans="2:9">
      <c r="B707" s="24" t="str">
        <f t="shared" ref="B707:B770" si="28">CONCATENATE(C707,H707)</f>
        <v>Gesamb19</v>
      </c>
      <c r="C707" s="26" t="s">
        <v>108</v>
      </c>
      <c r="D707" s="26" t="str">
        <f>CONCATENATE(E707,COUNTIF($E$2:E707,E707))</f>
        <v>Estremoz6</v>
      </c>
      <c r="E707" s="26" t="s">
        <v>285</v>
      </c>
      <c r="F707" s="26" t="s">
        <v>2421</v>
      </c>
      <c r="G707" s="81">
        <f>COUNTIF($E$2:E707,E707)</f>
        <v>6</v>
      </c>
      <c r="H707">
        <f t="shared" si="27"/>
        <v>19</v>
      </c>
      <c r="I707" s="81">
        <v>706</v>
      </c>
    </row>
    <row r="708" spans="2:9">
      <c r="B708" s="24" t="str">
        <f t="shared" si="28"/>
        <v>Gesamb20</v>
      </c>
      <c r="C708" s="26" t="s">
        <v>108</v>
      </c>
      <c r="D708" s="26" t="str">
        <f>CONCATENATE(E708,COUNTIF($E$2:E708,E708))</f>
        <v>Estremoz7</v>
      </c>
      <c r="E708" s="26" t="s">
        <v>285</v>
      </c>
      <c r="F708" s="26" t="s">
        <v>2431</v>
      </c>
      <c r="G708" s="81">
        <f>COUNTIF($E$2:E708,E708)</f>
        <v>7</v>
      </c>
      <c r="H708">
        <f t="shared" si="27"/>
        <v>20</v>
      </c>
      <c r="I708" s="81">
        <v>707</v>
      </c>
    </row>
    <row r="709" spans="2:9">
      <c r="B709" s="24" t="str">
        <f t="shared" si="28"/>
        <v>Gesamb21</v>
      </c>
      <c r="C709" s="26" t="s">
        <v>108</v>
      </c>
      <c r="D709" s="26" t="str">
        <f>CONCATENATE(E709,COUNTIF($E$2:E709,E709))</f>
        <v>Estremoz8</v>
      </c>
      <c r="E709" s="26" t="s">
        <v>285</v>
      </c>
      <c r="F709" s="26" t="s">
        <v>2470</v>
      </c>
      <c r="G709" s="81">
        <f>COUNTIF($E$2:E709,E709)</f>
        <v>8</v>
      </c>
      <c r="H709">
        <f t="shared" si="27"/>
        <v>21</v>
      </c>
      <c r="I709" s="81">
        <v>708</v>
      </c>
    </row>
    <row r="710" spans="2:9">
      <c r="B710" s="24" t="str">
        <f t="shared" si="28"/>
        <v>Gesamb22</v>
      </c>
      <c r="C710" s="26" t="s">
        <v>108</v>
      </c>
      <c r="D710" s="26" t="str">
        <f>CONCATENATE(E710,COUNTIF($E$2:E710,E710))</f>
        <v>Estremoz9</v>
      </c>
      <c r="E710" s="26" t="s">
        <v>285</v>
      </c>
      <c r="F710" s="26" t="s">
        <v>2849</v>
      </c>
      <c r="G710" s="81">
        <f>COUNTIF($E$2:E710,E710)</f>
        <v>9</v>
      </c>
      <c r="H710">
        <f t="shared" si="27"/>
        <v>22</v>
      </c>
      <c r="I710" s="81">
        <v>709</v>
      </c>
    </row>
    <row r="711" spans="2:9">
      <c r="B711" s="24" t="str">
        <f t="shared" si="28"/>
        <v>Gesamb23</v>
      </c>
      <c r="C711" s="26" t="s">
        <v>108</v>
      </c>
      <c r="D711" s="26" t="str">
        <f>CONCATENATE(E711,COUNTIF($E$2:E711,E711))</f>
        <v>Évora1</v>
      </c>
      <c r="E711" s="26" t="s">
        <v>287</v>
      </c>
      <c r="F711" s="26" t="s">
        <v>743</v>
      </c>
      <c r="G711" s="81">
        <f>COUNTIF($E$2:E711,E711)</f>
        <v>1</v>
      </c>
      <c r="H711">
        <f t="shared" si="27"/>
        <v>23</v>
      </c>
      <c r="I711" s="81">
        <v>710</v>
      </c>
    </row>
    <row r="712" spans="2:9">
      <c r="B712" s="24" t="str">
        <f t="shared" si="28"/>
        <v>Gesamb24</v>
      </c>
      <c r="C712" s="26" t="s">
        <v>108</v>
      </c>
      <c r="D712" s="26" t="str">
        <f>CONCATENATE(E712,COUNTIF($E$2:E712,E712))</f>
        <v>Évora2</v>
      </c>
      <c r="E712" s="26" t="s">
        <v>287</v>
      </c>
      <c r="F712" s="26" t="s">
        <v>954</v>
      </c>
      <c r="G712" s="81">
        <f>COUNTIF($E$2:E712,E712)</f>
        <v>2</v>
      </c>
      <c r="H712">
        <f t="shared" si="27"/>
        <v>24</v>
      </c>
      <c r="I712" s="81">
        <v>711</v>
      </c>
    </row>
    <row r="713" spans="2:9">
      <c r="B713" s="24" t="str">
        <f t="shared" si="28"/>
        <v>Gesamb25</v>
      </c>
      <c r="C713" s="26" t="s">
        <v>108</v>
      </c>
      <c r="D713" s="26" t="str">
        <f>CONCATENATE(E713,COUNTIF($E$2:E713,E713))</f>
        <v>Évora3</v>
      </c>
      <c r="E713" s="26" t="s">
        <v>287</v>
      </c>
      <c r="F713" s="26" t="s">
        <v>1296</v>
      </c>
      <c r="G713" s="81">
        <f>COUNTIF($E$2:E713,E713)</f>
        <v>3</v>
      </c>
      <c r="H713">
        <f t="shared" si="27"/>
        <v>25</v>
      </c>
      <c r="I713" s="81">
        <v>712</v>
      </c>
    </row>
    <row r="714" spans="2:9">
      <c r="B714" s="24" t="str">
        <f t="shared" si="28"/>
        <v>Gesamb26</v>
      </c>
      <c r="C714" s="26" t="s">
        <v>108</v>
      </c>
      <c r="D714" s="26" t="str">
        <f>CONCATENATE(E714,COUNTIF($E$2:E714,E714))</f>
        <v>Évora4</v>
      </c>
      <c r="E714" s="26" t="s">
        <v>287</v>
      </c>
      <c r="F714" s="26" t="s">
        <v>1684</v>
      </c>
      <c r="G714" s="81">
        <f>COUNTIF($E$2:E714,E714)</f>
        <v>4</v>
      </c>
      <c r="H714">
        <f t="shared" si="27"/>
        <v>26</v>
      </c>
      <c r="I714" s="81">
        <v>713</v>
      </c>
    </row>
    <row r="715" spans="2:9">
      <c r="B715" s="24" t="str">
        <f t="shared" si="28"/>
        <v>Gesamb27</v>
      </c>
      <c r="C715" s="26" t="s">
        <v>108</v>
      </c>
      <c r="D715" s="26" t="str">
        <f>CONCATENATE(E715,COUNTIF($E$2:E715,E715))</f>
        <v>Évora5</v>
      </c>
      <c r="E715" s="26" t="s">
        <v>287</v>
      </c>
      <c r="F715" s="26" t="s">
        <v>1881</v>
      </c>
      <c r="G715" s="81">
        <f>COUNTIF($E$2:E715,E715)</f>
        <v>5</v>
      </c>
      <c r="H715">
        <f t="shared" si="27"/>
        <v>27</v>
      </c>
      <c r="I715" s="81">
        <v>714</v>
      </c>
    </row>
    <row r="716" spans="2:9">
      <c r="B716" s="24" t="str">
        <f t="shared" si="28"/>
        <v>Gesamb28</v>
      </c>
      <c r="C716" s="26" t="s">
        <v>108</v>
      </c>
      <c r="D716" s="26" t="str">
        <f>CONCATENATE(E716,COUNTIF($E$2:E716,E716))</f>
        <v>Évora6</v>
      </c>
      <c r="E716" s="26" t="s">
        <v>287</v>
      </c>
      <c r="F716" s="26" t="s">
        <v>1884</v>
      </c>
      <c r="G716" s="81">
        <f>COUNTIF($E$2:E716,E716)</f>
        <v>6</v>
      </c>
      <c r="H716">
        <f t="shared" si="27"/>
        <v>28</v>
      </c>
      <c r="I716" s="81">
        <v>715</v>
      </c>
    </row>
    <row r="717" spans="2:9">
      <c r="B717" s="24" t="str">
        <f t="shared" si="28"/>
        <v>Gesamb29</v>
      </c>
      <c r="C717" s="26" t="s">
        <v>108</v>
      </c>
      <c r="D717" s="26" t="str">
        <f>CONCATENATE(E717,COUNTIF($E$2:E717,E717))</f>
        <v>Évora7</v>
      </c>
      <c r="E717" s="26" t="s">
        <v>287</v>
      </c>
      <c r="F717" s="26" t="s">
        <v>1889</v>
      </c>
      <c r="G717" s="81">
        <f>COUNTIF($E$2:E717,E717)</f>
        <v>7</v>
      </c>
      <c r="H717">
        <f t="shared" si="27"/>
        <v>29</v>
      </c>
      <c r="I717" s="81">
        <v>716</v>
      </c>
    </row>
    <row r="718" spans="2:9">
      <c r="B718" s="24" t="str">
        <f t="shared" si="28"/>
        <v>Gesamb30</v>
      </c>
      <c r="C718" s="26" t="s">
        <v>108</v>
      </c>
      <c r="D718" s="26" t="str">
        <f>CONCATENATE(E718,COUNTIF($E$2:E718,E718))</f>
        <v>Évora8</v>
      </c>
      <c r="E718" s="26" t="s">
        <v>287</v>
      </c>
      <c r="F718" s="26" t="s">
        <v>2422</v>
      </c>
      <c r="G718" s="81">
        <f>COUNTIF($E$2:E718,E718)</f>
        <v>8</v>
      </c>
      <c r="H718">
        <f t="shared" si="27"/>
        <v>30</v>
      </c>
      <c r="I718" s="81">
        <v>717</v>
      </c>
    </row>
    <row r="719" spans="2:9">
      <c r="B719" s="24" t="str">
        <f t="shared" si="28"/>
        <v>Gesamb31</v>
      </c>
      <c r="C719" s="26" t="s">
        <v>108</v>
      </c>
      <c r="D719" s="26" t="str">
        <f>CONCATENATE(E719,COUNTIF($E$2:E719,E719))</f>
        <v>Évora9</v>
      </c>
      <c r="E719" s="26" t="s">
        <v>287</v>
      </c>
      <c r="F719" s="26" t="s">
        <v>2477</v>
      </c>
      <c r="G719" s="81">
        <f>COUNTIF($E$2:E719,E719)</f>
        <v>9</v>
      </c>
      <c r="H719">
        <f t="shared" si="27"/>
        <v>31</v>
      </c>
      <c r="I719" s="81">
        <v>718</v>
      </c>
    </row>
    <row r="720" spans="2:9">
      <c r="B720" s="24" t="str">
        <f t="shared" si="28"/>
        <v>Gesamb32</v>
      </c>
      <c r="C720" s="26" t="s">
        <v>108</v>
      </c>
      <c r="D720" s="26" t="str">
        <f>CONCATENATE(E720,COUNTIF($E$2:E720,E720))</f>
        <v>Évora10</v>
      </c>
      <c r="E720" s="26" t="s">
        <v>287</v>
      </c>
      <c r="F720" s="26" t="s">
        <v>2496</v>
      </c>
      <c r="G720" s="81">
        <f>COUNTIF($E$2:E720,E720)</f>
        <v>10</v>
      </c>
      <c r="H720">
        <f t="shared" si="27"/>
        <v>32</v>
      </c>
      <c r="I720" s="81">
        <v>719</v>
      </c>
    </row>
    <row r="721" spans="2:9">
      <c r="B721" s="24" t="str">
        <f t="shared" si="28"/>
        <v>Gesamb33</v>
      </c>
      <c r="C721" s="26" t="s">
        <v>108</v>
      </c>
      <c r="D721" s="26" t="str">
        <f>CONCATENATE(E721,COUNTIF($E$2:E721,E721))</f>
        <v>Évora11</v>
      </c>
      <c r="E721" s="26" t="s">
        <v>287</v>
      </c>
      <c r="F721" s="26" t="s">
        <v>2531</v>
      </c>
      <c r="G721" s="81">
        <f>COUNTIF($E$2:E721,E721)</f>
        <v>11</v>
      </c>
      <c r="H721">
        <f t="shared" si="27"/>
        <v>33</v>
      </c>
      <c r="I721" s="81">
        <v>720</v>
      </c>
    </row>
    <row r="722" spans="2:9">
      <c r="B722" s="24" t="str">
        <f t="shared" si="28"/>
        <v>Gesamb34</v>
      </c>
      <c r="C722" s="26" t="s">
        <v>108</v>
      </c>
      <c r="D722" s="26" t="str">
        <f>CONCATENATE(E722,COUNTIF($E$2:E722,E722))</f>
        <v>Évora12</v>
      </c>
      <c r="E722" s="26" t="s">
        <v>287</v>
      </c>
      <c r="F722" s="26" t="s">
        <v>2711</v>
      </c>
      <c r="G722" s="81">
        <f>COUNTIF($E$2:E722,E722)</f>
        <v>12</v>
      </c>
      <c r="H722">
        <f t="shared" si="27"/>
        <v>34</v>
      </c>
      <c r="I722" s="81">
        <v>721</v>
      </c>
    </row>
    <row r="723" spans="2:9">
      <c r="B723" s="24" t="str">
        <f t="shared" si="28"/>
        <v>Gesamb35</v>
      </c>
      <c r="C723" s="26" t="s">
        <v>108</v>
      </c>
      <c r="D723" s="26" t="str">
        <f>CONCATENATE(E723,COUNTIF($E$2:E723,E723))</f>
        <v>Montemor-o-Novo1</v>
      </c>
      <c r="E723" s="26" t="s">
        <v>415</v>
      </c>
      <c r="F723" s="26" t="s">
        <v>900</v>
      </c>
      <c r="G723" s="81">
        <f>COUNTIF($E$2:E723,E723)</f>
        <v>1</v>
      </c>
      <c r="H723">
        <f t="shared" si="27"/>
        <v>35</v>
      </c>
      <c r="I723" s="81">
        <v>722</v>
      </c>
    </row>
    <row r="724" spans="2:9">
      <c r="B724" s="24" t="str">
        <f t="shared" si="28"/>
        <v>Gesamb36</v>
      </c>
      <c r="C724" s="26" t="s">
        <v>108</v>
      </c>
      <c r="D724" s="26" t="str">
        <f>CONCATENATE(E724,COUNTIF($E$2:E724,E724))</f>
        <v>Montemor-o-Novo2</v>
      </c>
      <c r="E724" s="26" t="s">
        <v>415</v>
      </c>
      <c r="F724" s="26" t="s">
        <v>1122</v>
      </c>
      <c r="G724" s="81">
        <f>COUNTIF($E$2:E724,E724)</f>
        <v>2</v>
      </c>
      <c r="H724">
        <f t="shared" si="27"/>
        <v>36</v>
      </c>
      <c r="I724" s="81">
        <v>723</v>
      </c>
    </row>
    <row r="725" spans="2:9">
      <c r="B725" s="24" t="str">
        <f t="shared" si="28"/>
        <v>Gesamb37</v>
      </c>
      <c r="C725" s="26" t="s">
        <v>108</v>
      </c>
      <c r="D725" s="26" t="str">
        <f>CONCATENATE(E725,COUNTIF($E$2:E725,E725))</f>
        <v>Montemor-o-Novo3</v>
      </c>
      <c r="E725" s="26" t="s">
        <v>415</v>
      </c>
      <c r="F725" s="26" t="s">
        <v>1161</v>
      </c>
      <c r="G725" s="81">
        <f>COUNTIF($E$2:E725,E725)</f>
        <v>3</v>
      </c>
      <c r="H725">
        <f t="shared" si="27"/>
        <v>37</v>
      </c>
      <c r="I725" s="81">
        <v>724</v>
      </c>
    </row>
    <row r="726" spans="2:9">
      <c r="B726" s="24" t="str">
        <f t="shared" si="28"/>
        <v>Gesamb38</v>
      </c>
      <c r="C726" s="26" t="s">
        <v>108</v>
      </c>
      <c r="D726" s="26" t="str">
        <f>CONCATENATE(E726,COUNTIF($E$2:E726,E726))</f>
        <v>Montemor-o-Novo4</v>
      </c>
      <c r="E726" s="26" t="s">
        <v>415</v>
      </c>
      <c r="F726" s="26" t="s">
        <v>1389</v>
      </c>
      <c r="G726" s="81">
        <f>COUNTIF($E$2:E726,E726)</f>
        <v>4</v>
      </c>
      <c r="H726">
        <f t="shared" si="27"/>
        <v>38</v>
      </c>
      <c r="I726" s="81">
        <v>725</v>
      </c>
    </row>
    <row r="727" spans="2:9">
      <c r="B727" s="24" t="str">
        <f t="shared" si="28"/>
        <v>Gesamb39</v>
      </c>
      <c r="C727" s="26" t="s">
        <v>108</v>
      </c>
      <c r="D727" s="26" t="str">
        <f>CONCATENATE(E727,COUNTIF($E$2:E727,E727))</f>
        <v>Montemor-o-Novo5</v>
      </c>
      <c r="E727" s="26" t="s">
        <v>415</v>
      </c>
      <c r="F727" s="26" t="s">
        <v>1885</v>
      </c>
      <c r="G727" s="81">
        <f>COUNTIF($E$2:E727,E727)</f>
        <v>5</v>
      </c>
      <c r="H727">
        <f t="shared" si="27"/>
        <v>39</v>
      </c>
      <c r="I727" s="81">
        <v>726</v>
      </c>
    </row>
    <row r="728" spans="2:9">
      <c r="B728" s="24" t="str">
        <f t="shared" si="28"/>
        <v>Gesamb40</v>
      </c>
      <c r="C728" s="26" t="s">
        <v>108</v>
      </c>
      <c r="D728" s="26" t="str">
        <f>CONCATENATE(E728,COUNTIF($E$2:E728,E728))</f>
        <v>Montemor-o-Novo6</v>
      </c>
      <c r="E728" s="26" t="s">
        <v>415</v>
      </c>
      <c r="F728" s="26" t="s">
        <v>2391</v>
      </c>
      <c r="G728" s="81">
        <f>COUNTIF($E$2:E728,E728)</f>
        <v>6</v>
      </c>
      <c r="H728">
        <f t="shared" si="27"/>
        <v>40</v>
      </c>
      <c r="I728" s="81">
        <v>727</v>
      </c>
    </row>
    <row r="729" spans="2:9">
      <c r="B729" s="24" t="str">
        <f t="shared" si="28"/>
        <v>Gesamb41</v>
      </c>
      <c r="C729" s="26" t="s">
        <v>108</v>
      </c>
      <c r="D729" s="26" t="str">
        <f>CONCATENATE(E729,COUNTIF($E$2:E729,E729))</f>
        <v>Montemor-o-Novo7</v>
      </c>
      <c r="E729" s="26" t="s">
        <v>415</v>
      </c>
      <c r="F729" s="26" t="s">
        <v>2429</v>
      </c>
      <c r="G729" s="81">
        <f>COUNTIF($E$2:E729,E729)</f>
        <v>7</v>
      </c>
      <c r="H729">
        <f t="shared" si="27"/>
        <v>41</v>
      </c>
      <c r="I729" s="81">
        <v>728</v>
      </c>
    </row>
    <row r="730" spans="2:9">
      <c r="B730" s="24" t="str">
        <f t="shared" si="28"/>
        <v>Gesamb42</v>
      </c>
      <c r="C730" s="26" t="s">
        <v>108</v>
      </c>
      <c r="D730" s="26" t="str">
        <f>CONCATENATE(E730,COUNTIF($E$2:E730,E730))</f>
        <v>Mora1</v>
      </c>
      <c r="E730" s="26" t="s">
        <v>421</v>
      </c>
      <c r="F730" s="26" t="s">
        <v>871</v>
      </c>
      <c r="G730" s="81">
        <f>COUNTIF($E$2:E730,E730)</f>
        <v>1</v>
      </c>
      <c r="H730">
        <f t="shared" si="27"/>
        <v>42</v>
      </c>
      <c r="I730" s="81">
        <v>729</v>
      </c>
    </row>
    <row r="731" spans="2:9">
      <c r="B731" s="24" t="str">
        <f t="shared" si="28"/>
        <v>Gesamb43</v>
      </c>
      <c r="C731" s="26" t="s">
        <v>108</v>
      </c>
      <c r="D731" s="26" t="str">
        <f>CONCATENATE(E731,COUNTIF($E$2:E731,E731))</f>
        <v>Mora2</v>
      </c>
      <c r="E731" s="26" t="s">
        <v>421</v>
      </c>
      <c r="F731" s="26" t="s">
        <v>893</v>
      </c>
      <c r="G731" s="81">
        <f>COUNTIF($E$2:E731,E731)</f>
        <v>2</v>
      </c>
      <c r="H731">
        <f t="shared" si="27"/>
        <v>43</v>
      </c>
      <c r="I731" s="81">
        <v>730</v>
      </c>
    </row>
    <row r="732" spans="2:9">
      <c r="B732" s="24" t="str">
        <f t="shared" si="28"/>
        <v>Gesamb44</v>
      </c>
      <c r="C732" s="26" t="s">
        <v>108</v>
      </c>
      <c r="D732" s="26" t="str">
        <f>CONCATENATE(E732,COUNTIF($E$2:E732,E732))</f>
        <v>Mora3</v>
      </c>
      <c r="E732" s="26" t="s">
        <v>421</v>
      </c>
      <c r="F732" s="26" t="s">
        <v>421</v>
      </c>
      <c r="G732" s="81">
        <f>COUNTIF($E$2:E732,E732)</f>
        <v>3</v>
      </c>
      <c r="H732">
        <f t="shared" si="27"/>
        <v>44</v>
      </c>
      <c r="I732" s="81">
        <v>731</v>
      </c>
    </row>
    <row r="733" spans="2:9">
      <c r="B733" s="24" t="str">
        <f t="shared" si="28"/>
        <v>Gesamb45</v>
      </c>
      <c r="C733" s="26" t="s">
        <v>108</v>
      </c>
      <c r="D733" s="26" t="str">
        <f>CONCATENATE(E733,COUNTIF($E$2:E733,E733))</f>
        <v>Mora4</v>
      </c>
      <c r="E733" s="26" t="s">
        <v>421</v>
      </c>
      <c r="F733" s="26" t="s">
        <v>1999</v>
      </c>
      <c r="G733" s="81">
        <f>COUNTIF($E$2:E733,E733)</f>
        <v>4</v>
      </c>
      <c r="H733">
        <f t="shared" si="27"/>
        <v>45</v>
      </c>
      <c r="I733" s="81">
        <v>732</v>
      </c>
    </row>
    <row r="734" spans="2:9">
      <c r="B734" s="24" t="str">
        <f t="shared" si="28"/>
        <v>Gesamb46</v>
      </c>
      <c r="C734" s="26" t="s">
        <v>108</v>
      </c>
      <c r="D734" s="26" t="str">
        <f>CONCATENATE(E734,COUNTIF($E$2:E734,E734))</f>
        <v>Mourão1</v>
      </c>
      <c r="E734" s="26" t="s">
        <v>426</v>
      </c>
      <c r="F734" s="26" t="s">
        <v>1505</v>
      </c>
      <c r="G734" s="81">
        <f>COUNTIF($E$2:E734,E734)</f>
        <v>1</v>
      </c>
      <c r="H734">
        <f t="shared" si="27"/>
        <v>46</v>
      </c>
      <c r="I734" s="81">
        <v>733</v>
      </c>
    </row>
    <row r="735" spans="2:9">
      <c r="B735" s="24" t="str">
        <f t="shared" si="28"/>
        <v>Gesamb47</v>
      </c>
      <c r="C735" s="26" t="s">
        <v>108</v>
      </c>
      <c r="D735" s="26" t="str">
        <f>CONCATENATE(E735,COUNTIF($E$2:E735,E735))</f>
        <v>Mourão2</v>
      </c>
      <c r="E735" s="26" t="s">
        <v>426</v>
      </c>
      <c r="F735" s="26" t="s">
        <v>1658</v>
      </c>
      <c r="G735" s="81">
        <f>COUNTIF($E$2:E735,E735)</f>
        <v>2</v>
      </c>
      <c r="H735">
        <f t="shared" si="27"/>
        <v>47</v>
      </c>
      <c r="I735" s="81">
        <v>734</v>
      </c>
    </row>
    <row r="736" spans="2:9">
      <c r="B736" s="24" t="str">
        <f t="shared" si="28"/>
        <v>Gesamb48</v>
      </c>
      <c r="C736" s="26" t="s">
        <v>108</v>
      </c>
      <c r="D736" s="26" t="str">
        <f>CONCATENATE(E736,COUNTIF($E$2:E736,E736))</f>
        <v>Mourão3</v>
      </c>
      <c r="E736" s="26" t="s">
        <v>426</v>
      </c>
      <c r="F736" s="26" t="s">
        <v>426</v>
      </c>
      <c r="G736" s="81">
        <f>COUNTIF($E$2:E736,E736)</f>
        <v>3</v>
      </c>
      <c r="H736">
        <f t="shared" si="27"/>
        <v>48</v>
      </c>
      <c r="I736" s="81">
        <v>735</v>
      </c>
    </row>
    <row r="737" spans="2:9">
      <c r="B737" s="24" t="str">
        <f t="shared" si="28"/>
        <v>Gesamb49</v>
      </c>
      <c r="C737" s="26" t="s">
        <v>108</v>
      </c>
      <c r="D737" s="26" t="str">
        <f>CONCATENATE(E737,COUNTIF($E$2:E737,E737))</f>
        <v>Redondo1</v>
      </c>
      <c r="E737" s="26" t="s">
        <v>526</v>
      </c>
      <c r="F737" s="26" t="s">
        <v>1825</v>
      </c>
      <c r="G737" s="81">
        <f>COUNTIF($E$2:E737,E737)</f>
        <v>1</v>
      </c>
      <c r="H737">
        <f t="shared" si="27"/>
        <v>49</v>
      </c>
      <c r="I737" s="81">
        <v>736</v>
      </c>
    </row>
    <row r="738" spans="2:9">
      <c r="B738" s="24" t="str">
        <f t="shared" si="28"/>
        <v>Gesamb50</v>
      </c>
      <c r="C738" s="26" t="s">
        <v>108</v>
      </c>
      <c r="D738" s="26" t="str">
        <f>CONCATENATE(E738,COUNTIF($E$2:E738,E738))</f>
        <v>Redondo2</v>
      </c>
      <c r="E738" s="26" t="s">
        <v>526</v>
      </c>
      <c r="F738" s="26" t="s">
        <v>526</v>
      </c>
      <c r="G738" s="81">
        <f>COUNTIF($E$2:E738,E738)</f>
        <v>2</v>
      </c>
      <c r="H738">
        <f t="shared" si="27"/>
        <v>50</v>
      </c>
      <c r="I738" s="81">
        <v>737</v>
      </c>
    </row>
    <row r="739" spans="2:9">
      <c r="B739" s="24" t="str">
        <f t="shared" si="28"/>
        <v>Gesamb51</v>
      </c>
      <c r="C739" s="26" t="s">
        <v>108</v>
      </c>
      <c r="D739" s="26" t="str">
        <f>CONCATENATE(E739,COUNTIF($E$2:E739,E739))</f>
        <v>Reguengos de Monsaraz1</v>
      </c>
      <c r="E739" s="26" t="s">
        <v>528</v>
      </c>
      <c r="F739" s="26" t="s">
        <v>945</v>
      </c>
      <c r="G739" s="81">
        <f>COUNTIF($E$2:E739,E739)</f>
        <v>1</v>
      </c>
      <c r="H739">
        <f t="shared" si="27"/>
        <v>51</v>
      </c>
      <c r="I739" s="81">
        <v>738</v>
      </c>
    </row>
    <row r="740" spans="2:9">
      <c r="B740" s="24" t="str">
        <f t="shared" si="28"/>
        <v>Gesamb52</v>
      </c>
      <c r="C740" s="26" t="s">
        <v>108</v>
      </c>
      <c r="D740" s="26" t="str">
        <f>CONCATENATE(E740,COUNTIF($E$2:E740,E740))</f>
        <v>Reguengos de Monsaraz2</v>
      </c>
      <c r="E740" s="26" t="s">
        <v>528</v>
      </c>
      <c r="F740" s="26" t="s">
        <v>1168</v>
      </c>
      <c r="G740" s="81">
        <f>COUNTIF($E$2:E740,E740)</f>
        <v>2</v>
      </c>
      <c r="H740">
        <f t="shared" si="27"/>
        <v>52</v>
      </c>
      <c r="I740" s="81">
        <v>739</v>
      </c>
    </row>
    <row r="741" spans="2:9">
      <c r="B741" s="24" t="str">
        <f t="shared" si="28"/>
        <v>Gesamb53</v>
      </c>
      <c r="C741" s="26" t="s">
        <v>108</v>
      </c>
      <c r="D741" s="26" t="str">
        <f>CONCATENATE(E741,COUNTIF($E$2:E741,E741))</f>
        <v>Reguengos de Monsaraz3</v>
      </c>
      <c r="E741" s="26" t="s">
        <v>528</v>
      </c>
      <c r="F741" s="26" t="s">
        <v>1804</v>
      </c>
      <c r="G741" s="81">
        <f>COUNTIF($E$2:E741,E741)</f>
        <v>3</v>
      </c>
      <c r="H741">
        <f t="shared" si="27"/>
        <v>53</v>
      </c>
      <c r="I741" s="81">
        <v>740</v>
      </c>
    </row>
    <row r="742" spans="2:9">
      <c r="B742" s="24" t="str">
        <f t="shared" si="28"/>
        <v>Gesamb54</v>
      </c>
      <c r="C742" s="26" t="s">
        <v>108</v>
      </c>
      <c r="D742" s="26" t="str">
        <f>CONCATENATE(E742,COUNTIF($E$2:E742,E742))</f>
        <v>Reguengos de Monsaraz4</v>
      </c>
      <c r="E742" s="26" t="s">
        <v>528</v>
      </c>
      <c r="F742" s="26" t="s">
        <v>528</v>
      </c>
      <c r="G742" s="81">
        <f>COUNTIF($E$2:E742,E742)</f>
        <v>4</v>
      </c>
      <c r="H742">
        <f t="shared" si="27"/>
        <v>54</v>
      </c>
      <c r="I742" s="81">
        <v>741</v>
      </c>
    </row>
    <row r="743" spans="2:9">
      <c r="B743" s="24" t="str">
        <f t="shared" si="28"/>
        <v>Gesamb55</v>
      </c>
      <c r="C743" s="26" t="s">
        <v>108</v>
      </c>
      <c r="D743" s="26" t="str">
        <f>CONCATENATE(E743,COUNTIF($E$2:E743,E743))</f>
        <v>Vendas Novas1</v>
      </c>
      <c r="E743" s="26" t="s">
        <v>640</v>
      </c>
      <c r="F743" s="26" t="s">
        <v>1587</v>
      </c>
      <c r="G743" s="81">
        <f>COUNTIF($E$2:E743,E743)</f>
        <v>1</v>
      </c>
      <c r="H743">
        <f t="shared" si="27"/>
        <v>55</v>
      </c>
      <c r="I743" s="81">
        <v>742</v>
      </c>
    </row>
    <row r="744" spans="2:9">
      <c r="B744" s="24" t="str">
        <f t="shared" si="28"/>
        <v>Gesamb56</v>
      </c>
      <c r="C744" s="26" t="s">
        <v>108</v>
      </c>
      <c r="D744" s="26" t="str">
        <f>CONCATENATE(E744,COUNTIF($E$2:E744,E744))</f>
        <v>Vendas Novas2</v>
      </c>
      <c r="E744" s="26" t="s">
        <v>640</v>
      </c>
      <c r="F744" s="26" t="s">
        <v>640</v>
      </c>
      <c r="G744" s="81">
        <f>COUNTIF($E$2:E744,E744)</f>
        <v>2</v>
      </c>
      <c r="H744">
        <f t="shared" si="27"/>
        <v>56</v>
      </c>
      <c r="I744" s="81">
        <v>743</v>
      </c>
    </row>
    <row r="745" spans="2:9">
      <c r="B745" s="24" t="str">
        <f t="shared" si="28"/>
        <v>Gesamb57</v>
      </c>
      <c r="C745" s="26" t="s">
        <v>108</v>
      </c>
      <c r="D745" s="26" t="str">
        <f>CONCATENATE(E745,COUNTIF($E$2:E745,E745))</f>
        <v>Vila Viçosa1</v>
      </c>
      <c r="E745" s="26" t="s">
        <v>684</v>
      </c>
      <c r="F745" s="26" t="s">
        <v>805</v>
      </c>
      <c r="G745" s="81">
        <f>COUNTIF($E$2:E745,E745)</f>
        <v>1</v>
      </c>
      <c r="H745">
        <f t="shared" si="27"/>
        <v>57</v>
      </c>
      <c r="I745" s="81">
        <v>744</v>
      </c>
    </row>
    <row r="746" spans="2:9">
      <c r="B746" s="24" t="str">
        <f t="shared" si="28"/>
        <v>Gesamb58</v>
      </c>
      <c r="C746" s="26" t="s">
        <v>108</v>
      </c>
      <c r="D746" s="26" t="str">
        <f>CONCATENATE(E746,COUNTIF($E$2:E746,E746))</f>
        <v>Vila Viçosa2</v>
      </c>
      <c r="E746" s="26" t="s">
        <v>684</v>
      </c>
      <c r="F746" s="26" t="s">
        <v>1125</v>
      </c>
      <c r="G746" s="81">
        <f>COUNTIF($E$2:E746,E746)</f>
        <v>2</v>
      </c>
      <c r="H746">
        <f t="shared" si="27"/>
        <v>58</v>
      </c>
      <c r="I746" s="81">
        <v>745</v>
      </c>
    </row>
    <row r="747" spans="2:9">
      <c r="B747" s="24" t="str">
        <f t="shared" si="28"/>
        <v>Gesamb59</v>
      </c>
      <c r="C747" s="26" t="s">
        <v>108</v>
      </c>
      <c r="D747" s="26" t="str">
        <f>CONCATENATE(E747,COUNTIF($E$2:E747,E747))</f>
        <v>Vila Viçosa3</v>
      </c>
      <c r="E747" s="26" t="s">
        <v>684</v>
      </c>
      <c r="F747" s="26" t="s">
        <v>1878</v>
      </c>
      <c r="G747" s="81">
        <f>COUNTIF($E$2:E747,E747)</f>
        <v>3</v>
      </c>
      <c r="H747">
        <f t="shared" si="27"/>
        <v>59</v>
      </c>
      <c r="I747" s="81">
        <v>746</v>
      </c>
    </row>
    <row r="748" spans="2:9">
      <c r="B748" s="24" t="str">
        <f t="shared" si="28"/>
        <v>Gesamb60</v>
      </c>
      <c r="C748" s="26" t="s">
        <v>108</v>
      </c>
      <c r="D748" s="26" t="str">
        <f>CONCATENATE(E748,COUNTIF($E$2:E748,E748))</f>
        <v>Vila Viçosa4</v>
      </c>
      <c r="E748" s="26" t="s">
        <v>684</v>
      </c>
      <c r="F748" s="26" t="s">
        <v>1987</v>
      </c>
      <c r="G748" s="81">
        <f>COUNTIF($E$2:E748,E748)</f>
        <v>4</v>
      </c>
      <c r="H748">
        <f t="shared" si="27"/>
        <v>60</v>
      </c>
      <c r="I748" s="81">
        <v>747</v>
      </c>
    </row>
    <row r="749" spans="2:9">
      <c r="B749" s="84" t="str">
        <f t="shared" si="28"/>
        <v>Lipor1</v>
      </c>
      <c r="C749" s="28" t="s">
        <v>111</v>
      </c>
      <c r="D749" s="28" t="str">
        <f>CONCATENATE(E749,COUNTIF($E$2:E749,E749))</f>
        <v>Espinho1</v>
      </c>
      <c r="E749" s="28" t="s">
        <v>280</v>
      </c>
      <c r="F749" s="28" t="s">
        <v>556</v>
      </c>
      <c r="G749" s="82">
        <f>COUNTIF($E$2:E749,E749)</f>
        <v>1</v>
      </c>
      <c r="H749" s="82">
        <f>ROW(A1)</f>
        <v>1</v>
      </c>
      <c r="I749" s="82">
        <v>748</v>
      </c>
    </row>
    <row r="750" spans="2:9">
      <c r="B750" s="84" t="str">
        <f t="shared" si="28"/>
        <v>Lipor2</v>
      </c>
      <c r="C750" s="28" t="s">
        <v>111</v>
      </c>
      <c r="D750" s="28" t="str">
        <f>CONCATENATE(E750,COUNTIF($E$2:E750,E750))</f>
        <v>Espinho2</v>
      </c>
      <c r="E750" s="28" t="s">
        <v>280</v>
      </c>
      <c r="F750" s="28" t="s">
        <v>280</v>
      </c>
      <c r="G750" s="82">
        <v>2</v>
      </c>
      <c r="H750" s="82">
        <f t="shared" ref="H750:H812" si="29">ROW(A2)</f>
        <v>2</v>
      </c>
      <c r="I750" s="82">
        <v>749</v>
      </c>
    </row>
    <row r="751" spans="2:9">
      <c r="B751" s="84" t="str">
        <f t="shared" si="28"/>
        <v>Lipor3</v>
      </c>
      <c r="C751" s="28" t="s">
        <v>111</v>
      </c>
      <c r="D751" s="28" t="str">
        <f>CONCATENATE(E751,COUNTIF($E$2:E751,E751))</f>
        <v>Espinho3</v>
      </c>
      <c r="E751" s="28" t="s">
        <v>280</v>
      </c>
      <c r="F751" s="28" t="s">
        <v>1984</v>
      </c>
      <c r="G751" s="82">
        <v>3</v>
      </c>
      <c r="H751" s="82">
        <f t="shared" si="29"/>
        <v>3</v>
      </c>
      <c r="I751" s="82">
        <v>750</v>
      </c>
    </row>
    <row r="752" spans="2:9">
      <c r="B752" s="84" t="str">
        <f t="shared" si="28"/>
        <v>Lipor4</v>
      </c>
      <c r="C752" s="28" t="s">
        <v>111</v>
      </c>
      <c r="D752" s="28" t="str">
        <f>CONCATENATE(E752,COUNTIF($E$2:E752,E752))</f>
        <v>Espinho4</v>
      </c>
      <c r="E752" s="28" t="s">
        <v>280</v>
      </c>
      <c r="F752" s="28" t="s">
        <v>2613</v>
      </c>
      <c r="G752" s="82">
        <v>4</v>
      </c>
      <c r="H752" s="82">
        <f t="shared" si="29"/>
        <v>4</v>
      </c>
      <c r="I752" s="82">
        <v>751</v>
      </c>
    </row>
    <row r="753" spans="2:9">
      <c r="B753" s="84" t="str">
        <f t="shared" si="28"/>
        <v>Lipor5</v>
      </c>
      <c r="C753" s="28" t="s">
        <v>111</v>
      </c>
      <c r="D753" s="28" t="str">
        <f>CONCATENATE(E753,COUNTIF($E$2:E753,E753))</f>
        <v>Gondomar1</v>
      </c>
      <c r="E753" s="28" t="s">
        <v>320</v>
      </c>
      <c r="F753" s="28" t="s">
        <v>744</v>
      </c>
      <c r="G753" s="82">
        <v>1</v>
      </c>
      <c r="H753" s="82">
        <f t="shared" si="29"/>
        <v>5</v>
      </c>
      <c r="I753" s="82">
        <v>752</v>
      </c>
    </row>
    <row r="754" spans="2:9">
      <c r="B754" s="84" t="str">
        <f t="shared" si="28"/>
        <v>Lipor6</v>
      </c>
      <c r="C754" s="28" t="s">
        <v>111</v>
      </c>
      <c r="D754" s="28" t="str">
        <f>CONCATENATE(E754,COUNTIF($E$2:E754,E754))</f>
        <v>Gondomar2</v>
      </c>
      <c r="E754" s="28" t="s">
        <v>320</v>
      </c>
      <c r="F754" s="28" t="s">
        <v>1309</v>
      </c>
      <c r="G754" s="82">
        <f>COUNTIF($E$2:E754,E754)</f>
        <v>2</v>
      </c>
      <c r="H754" s="82">
        <f t="shared" si="29"/>
        <v>6</v>
      </c>
      <c r="I754" s="82">
        <v>753</v>
      </c>
    </row>
    <row r="755" spans="2:9">
      <c r="B755" s="84" t="str">
        <f t="shared" si="28"/>
        <v>Lipor7</v>
      </c>
      <c r="C755" s="28" t="s">
        <v>111</v>
      </c>
      <c r="D755" s="28" t="str">
        <f>CONCATENATE(E755,COUNTIF($E$2:E755,E755))</f>
        <v>Gondomar3</v>
      </c>
      <c r="E755" s="28" t="s">
        <v>320</v>
      </c>
      <c r="F755" s="28" t="s">
        <v>1393</v>
      </c>
      <c r="G755" s="82">
        <v>3</v>
      </c>
      <c r="H755" s="82">
        <f t="shared" si="29"/>
        <v>7</v>
      </c>
      <c r="I755" s="82">
        <v>754</v>
      </c>
    </row>
    <row r="756" spans="2:9">
      <c r="B756" s="84" t="str">
        <f t="shared" si="28"/>
        <v>Lipor8</v>
      </c>
      <c r="C756" s="28" t="s">
        <v>111</v>
      </c>
      <c r="D756" s="28" t="str">
        <f>CONCATENATE(E756,COUNTIF($E$2:E756,E756))</f>
        <v>Gondomar4</v>
      </c>
      <c r="E756" s="28" t="s">
        <v>320</v>
      </c>
      <c r="F756" s="28" t="s">
        <v>1490</v>
      </c>
      <c r="G756" s="82">
        <v>4</v>
      </c>
      <c r="H756" s="82">
        <f t="shared" si="29"/>
        <v>8</v>
      </c>
      <c r="I756" s="82">
        <v>755</v>
      </c>
    </row>
    <row r="757" spans="2:9">
      <c r="B757" s="84" t="str">
        <f t="shared" si="28"/>
        <v>Lipor9</v>
      </c>
      <c r="C757" s="28" t="s">
        <v>111</v>
      </c>
      <c r="D757" s="28" t="str">
        <f>CONCATENATE(E757,COUNTIF($E$2:E757,E757))</f>
        <v>Gondomar5</v>
      </c>
      <c r="E757" s="28" t="s">
        <v>320</v>
      </c>
      <c r="F757" s="28" t="s">
        <v>1626</v>
      </c>
      <c r="G757" s="82">
        <v>5</v>
      </c>
      <c r="H757" s="82">
        <f t="shared" si="29"/>
        <v>9</v>
      </c>
      <c r="I757" s="82">
        <v>756</v>
      </c>
    </row>
    <row r="758" spans="2:9">
      <c r="B758" s="84" t="str">
        <f t="shared" si="28"/>
        <v>Lipor10</v>
      </c>
      <c r="C758" s="28" t="s">
        <v>111</v>
      </c>
      <c r="D758" s="28" t="str">
        <f>CONCATENATE(E758,COUNTIF($E$2:E758,E758))</f>
        <v>Gondomar6</v>
      </c>
      <c r="E758" s="28" t="s">
        <v>320</v>
      </c>
      <c r="F758" s="28" t="s">
        <v>1749</v>
      </c>
      <c r="G758" s="82">
        <v>6</v>
      </c>
      <c r="H758" s="82">
        <f t="shared" si="29"/>
        <v>10</v>
      </c>
      <c r="I758" s="82">
        <v>757</v>
      </c>
    </row>
    <row r="759" spans="2:9">
      <c r="B759" s="84" t="str">
        <f t="shared" si="28"/>
        <v>Lipor11</v>
      </c>
      <c r="C759" s="28" t="s">
        <v>111</v>
      </c>
      <c r="D759" s="28" t="str">
        <f>CONCATENATE(E759,COUNTIF($E$2:E759,E759))</f>
        <v>Gondomar7</v>
      </c>
      <c r="E759" s="28" t="s">
        <v>320</v>
      </c>
      <c r="F759" s="28" t="s">
        <v>2255</v>
      </c>
      <c r="G759" s="82">
        <v>7</v>
      </c>
      <c r="H759" s="82">
        <f t="shared" si="29"/>
        <v>11</v>
      </c>
      <c r="I759" s="82">
        <v>758</v>
      </c>
    </row>
    <row r="760" spans="2:9">
      <c r="B760" s="84" t="str">
        <f t="shared" si="28"/>
        <v>Lipor12</v>
      </c>
      <c r="C760" s="28" t="s">
        <v>111</v>
      </c>
      <c r="D760" s="28" t="str">
        <f>CONCATENATE(E760,COUNTIF($E$2:E760,E760))</f>
        <v>Maia1</v>
      </c>
      <c r="E760" s="28" t="s">
        <v>372</v>
      </c>
      <c r="F760" s="28" t="s">
        <v>207</v>
      </c>
      <c r="G760" s="82">
        <f>COUNTIF($E$2:E760,E760)</f>
        <v>1</v>
      </c>
      <c r="H760" s="82">
        <f t="shared" si="29"/>
        <v>12</v>
      </c>
      <c r="I760" s="82">
        <v>759</v>
      </c>
    </row>
    <row r="761" spans="2:9">
      <c r="B761" s="84" t="str">
        <f t="shared" si="28"/>
        <v>Lipor13</v>
      </c>
      <c r="C761" s="28" t="s">
        <v>111</v>
      </c>
      <c r="D761" s="28" t="str">
        <f>CONCATENATE(E761,COUNTIF($E$2:E761,E761))</f>
        <v>Maia2</v>
      </c>
      <c r="E761" s="28" t="s">
        <v>372</v>
      </c>
      <c r="F761" s="28" t="s">
        <v>1055</v>
      </c>
      <c r="G761" s="82">
        <f>COUNTIF($E$2:E761,E761)</f>
        <v>2</v>
      </c>
      <c r="H761" s="82">
        <f t="shared" si="29"/>
        <v>13</v>
      </c>
      <c r="I761" s="82">
        <v>760</v>
      </c>
    </row>
    <row r="762" spans="2:9">
      <c r="B762" s="84" t="str">
        <f t="shared" si="28"/>
        <v>Lipor14</v>
      </c>
      <c r="C762" s="28" t="s">
        <v>111</v>
      </c>
      <c r="D762" s="28" t="str">
        <f>CONCATENATE(E762,COUNTIF($E$2:E762,E762))</f>
        <v>Maia3</v>
      </c>
      <c r="E762" s="28" t="s">
        <v>372</v>
      </c>
      <c r="F762" s="28" t="s">
        <v>1123</v>
      </c>
      <c r="G762" s="82">
        <f>COUNTIF($E$2:E762,E762)</f>
        <v>3</v>
      </c>
      <c r="H762" s="82">
        <f t="shared" si="29"/>
        <v>14</v>
      </c>
      <c r="I762" s="82">
        <v>761</v>
      </c>
    </row>
    <row r="763" spans="2:9">
      <c r="B763" s="84" t="str">
        <f t="shared" si="28"/>
        <v>Lipor15</v>
      </c>
      <c r="C763" s="28" t="s">
        <v>111</v>
      </c>
      <c r="D763" s="28" t="str">
        <f>CONCATENATE(E763,COUNTIF($E$2:E763,E763))</f>
        <v>Maia4</v>
      </c>
      <c r="E763" s="28" t="s">
        <v>372</v>
      </c>
      <c r="F763" s="28" t="s">
        <v>1362</v>
      </c>
      <c r="G763" s="82">
        <f>COUNTIF($E$2:E763,E763)</f>
        <v>4</v>
      </c>
      <c r="H763" s="82">
        <f t="shared" si="29"/>
        <v>15</v>
      </c>
      <c r="I763" s="82">
        <v>762</v>
      </c>
    </row>
    <row r="764" spans="2:9">
      <c r="B764" s="84" t="str">
        <f t="shared" si="28"/>
        <v>Lipor16</v>
      </c>
      <c r="C764" s="28" t="s">
        <v>111</v>
      </c>
      <c r="D764" s="28" t="str">
        <f>CONCATENATE(E764,COUNTIF($E$2:E764,E764))</f>
        <v>Maia5</v>
      </c>
      <c r="E764" s="28" t="s">
        <v>372</v>
      </c>
      <c r="F764" s="28" t="s">
        <v>1765</v>
      </c>
      <c r="G764" s="82">
        <f>COUNTIF($E$2:E764,E764)</f>
        <v>5</v>
      </c>
      <c r="H764" s="82">
        <f t="shared" si="29"/>
        <v>16</v>
      </c>
      <c r="I764" s="82">
        <v>763</v>
      </c>
    </row>
    <row r="765" spans="2:9">
      <c r="B765" s="84" t="str">
        <f t="shared" si="28"/>
        <v>Lipor17</v>
      </c>
      <c r="C765" s="28" t="s">
        <v>111</v>
      </c>
      <c r="D765" s="28" t="str">
        <f>CONCATENATE(E765,COUNTIF($E$2:E765,E765))</f>
        <v>Maia6</v>
      </c>
      <c r="E765" s="28" t="s">
        <v>372</v>
      </c>
      <c r="F765" s="28" t="s">
        <v>1827</v>
      </c>
      <c r="G765" s="82">
        <f>COUNTIF($E$2:E765,E765)</f>
        <v>6</v>
      </c>
      <c r="H765" s="82">
        <f t="shared" si="29"/>
        <v>17</v>
      </c>
      <c r="I765" s="82">
        <v>764</v>
      </c>
    </row>
    <row r="766" spans="2:9">
      <c r="B766" s="84" t="str">
        <f t="shared" si="28"/>
        <v>Lipor18</v>
      </c>
      <c r="C766" s="28" t="s">
        <v>111</v>
      </c>
      <c r="D766" s="28" t="str">
        <f>CONCATENATE(E766,COUNTIF($E$2:E766,E766))</f>
        <v>Maia7</v>
      </c>
      <c r="E766" s="28" t="s">
        <v>372</v>
      </c>
      <c r="F766" s="28" t="s">
        <v>1874</v>
      </c>
      <c r="G766" s="82">
        <f>COUNTIF($E$2:E766,E766)</f>
        <v>7</v>
      </c>
      <c r="H766" s="82">
        <f t="shared" si="29"/>
        <v>18</v>
      </c>
      <c r="I766" s="82">
        <v>765</v>
      </c>
    </row>
    <row r="767" spans="2:9">
      <c r="B767" s="84" t="str">
        <f t="shared" si="28"/>
        <v>Lipor19</v>
      </c>
      <c r="C767" s="28" t="s">
        <v>111</v>
      </c>
      <c r="D767" s="28" t="str">
        <f>CONCATENATE(E767,COUNTIF($E$2:E767,E767))</f>
        <v>Maia8</v>
      </c>
      <c r="E767" s="28" t="s">
        <v>372</v>
      </c>
      <c r="F767" s="28" t="s">
        <v>2010</v>
      </c>
      <c r="G767" s="82">
        <f>COUNTIF($E$2:E767,E767)</f>
        <v>8</v>
      </c>
      <c r="H767" s="82">
        <f t="shared" si="29"/>
        <v>19</v>
      </c>
      <c r="I767" s="82">
        <v>766</v>
      </c>
    </row>
    <row r="768" spans="2:9">
      <c r="B768" s="84" t="str">
        <f t="shared" si="28"/>
        <v>Lipor20</v>
      </c>
      <c r="C768" s="28" t="s">
        <v>111</v>
      </c>
      <c r="D768" s="28" t="str">
        <f>CONCATENATE(E768,COUNTIF($E$2:E768,E768))</f>
        <v>Maia9</v>
      </c>
      <c r="E768" s="28" t="s">
        <v>372</v>
      </c>
      <c r="F768" s="28" t="s">
        <v>2521</v>
      </c>
      <c r="G768" s="82">
        <f>COUNTIF($E$2:E768,E768)</f>
        <v>9</v>
      </c>
      <c r="H768" s="82">
        <f t="shared" si="29"/>
        <v>20</v>
      </c>
      <c r="I768" s="82">
        <v>767</v>
      </c>
    </row>
    <row r="769" spans="2:9">
      <c r="B769" s="84" t="str">
        <f t="shared" si="28"/>
        <v>Lipor21</v>
      </c>
      <c r="C769" s="28" t="s">
        <v>111</v>
      </c>
      <c r="D769" s="28" t="str">
        <f>CONCATENATE(E769,COUNTIF($E$2:E769,E769))</f>
        <v>Maia10</v>
      </c>
      <c r="E769" s="28" t="s">
        <v>372</v>
      </c>
      <c r="F769" s="28" t="s">
        <v>2919</v>
      </c>
      <c r="G769" s="82">
        <f>COUNTIF($E$2:E769,E769)</f>
        <v>10</v>
      </c>
      <c r="H769" s="82">
        <f t="shared" si="29"/>
        <v>21</v>
      </c>
      <c r="I769" s="82">
        <v>768</v>
      </c>
    </row>
    <row r="770" spans="2:9">
      <c r="B770" s="84" t="str">
        <f t="shared" si="28"/>
        <v>Lipor22</v>
      </c>
      <c r="C770" s="28" t="s">
        <v>111</v>
      </c>
      <c r="D770" s="28" t="str">
        <f>CONCATENATE(E770,COUNTIF($E$2:E770,E770))</f>
        <v>Matosinhos1</v>
      </c>
      <c r="E770" s="28" t="s">
        <v>384</v>
      </c>
      <c r="F770" s="28" t="s">
        <v>1215</v>
      </c>
      <c r="G770" s="82">
        <f>COUNTIF($E$2:E770,E770)</f>
        <v>1</v>
      </c>
      <c r="H770" s="82">
        <f t="shared" si="29"/>
        <v>22</v>
      </c>
      <c r="I770" s="82">
        <v>769</v>
      </c>
    </row>
    <row r="771" spans="2:9">
      <c r="B771" s="84" t="str">
        <f t="shared" ref="B771:B834" si="30">CONCATENATE(C771,H771)</f>
        <v>Lipor23</v>
      </c>
      <c r="C771" s="28" t="s">
        <v>111</v>
      </c>
      <c r="D771" s="28" t="str">
        <f>CONCATENATE(E771,COUNTIF($E$2:E771,E771))</f>
        <v>Matosinhos2</v>
      </c>
      <c r="E771" s="28" t="s">
        <v>384</v>
      </c>
      <c r="F771" s="28" t="s">
        <v>1727</v>
      </c>
      <c r="G771" s="82">
        <f>COUNTIF($E$2:E771,E771)</f>
        <v>2</v>
      </c>
      <c r="H771" s="82">
        <f t="shared" si="29"/>
        <v>23</v>
      </c>
      <c r="I771" s="82">
        <v>770</v>
      </c>
    </row>
    <row r="772" spans="2:9">
      <c r="B772" s="84" t="str">
        <f t="shared" si="30"/>
        <v>Lipor24</v>
      </c>
      <c r="C772" s="28" t="s">
        <v>111</v>
      </c>
      <c r="D772" s="28" t="str">
        <f>CONCATENATE(E772,COUNTIF($E$2:E772,E772))</f>
        <v>Matosinhos3</v>
      </c>
      <c r="E772" s="28" t="s">
        <v>384</v>
      </c>
      <c r="F772" s="28" t="s">
        <v>2039</v>
      </c>
      <c r="G772" s="82">
        <f>COUNTIF($E$2:E772,E772)</f>
        <v>3</v>
      </c>
      <c r="H772" s="82">
        <f t="shared" si="29"/>
        <v>24</v>
      </c>
      <c r="I772" s="82">
        <v>771</v>
      </c>
    </row>
    <row r="773" spans="2:9">
      <c r="B773" s="84" t="str">
        <f t="shared" si="30"/>
        <v>Lipor25</v>
      </c>
      <c r="C773" s="28" t="s">
        <v>111</v>
      </c>
      <c r="D773" s="28" t="str">
        <f>CONCATENATE(E773,COUNTIF($E$2:E773,E773))</f>
        <v>Matosinhos4</v>
      </c>
      <c r="E773" s="28" t="s">
        <v>384</v>
      </c>
      <c r="F773" s="28" t="s">
        <v>2475</v>
      </c>
      <c r="G773" s="82">
        <f>COUNTIF($E$2:E773,E773)</f>
        <v>4</v>
      </c>
      <c r="H773" s="82">
        <f t="shared" si="29"/>
        <v>25</v>
      </c>
      <c r="I773" s="82">
        <v>772</v>
      </c>
    </row>
    <row r="774" spans="2:9">
      <c r="B774" s="84" t="str">
        <f t="shared" si="30"/>
        <v>Lipor26</v>
      </c>
      <c r="C774" s="28" t="s">
        <v>111</v>
      </c>
      <c r="D774" s="28" t="str">
        <f>CONCATENATE(E774,COUNTIF($E$2:E774,E774))</f>
        <v>Porto1</v>
      </c>
      <c r="E774" s="28" t="s">
        <v>510</v>
      </c>
      <c r="F774" s="28" t="s">
        <v>330</v>
      </c>
      <c r="G774" s="82">
        <f>COUNTIF($E$2:E774,E774)</f>
        <v>1</v>
      </c>
      <c r="H774" s="82">
        <f t="shared" si="29"/>
        <v>26</v>
      </c>
      <c r="I774" s="82">
        <v>773</v>
      </c>
    </row>
    <row r="775" spans="2:9">
      <c r="B775" s="84" t="str">
        <f t="shared" si="30"/>
        <v>Lipor27</v>
      </c>
      <c r="C775" s="28" t="s">
        <v>111</v>
      </c>
      <c r="D775" s="28" t="str">
        <f>CONCATENATE(E775,COUNTIF($E$2:E775,E775))</f>
        <v>Porto2</v>
      </c>
      <c r="E775" s="28" t="s">
        <v>510</v>
      </c>
      <c r="F775" s="28" t="s">
        <v>839</v>
      </c>
      <c r="G775" s="82">
        <f>COUNTIF($E$2:E775,E775)</f>
        <v>2</v>
      </c>
      <c r="H775" s="82">
        <f t="shared" si="29"/>
        <v>27</v>
      </c>
      <c r="I775" s="82">
        <v>774</v>
      </c>
    </row>
    <row r="776" spans="2:9">
      <c r="B776" s="84" t="str">
        <f t="shared" si="30"/>
        <v>Lipor28</v>
      </c>
      <c r="C776" s="28" t="s">
        <v>111</v>
      </c>
      <c r="D776" s="28" t="str">
        <f>CONCATENATE(E776,COUNTIF($E$2:E776,E776))</f>
        <v>Porto3</v>
      </c>
      <c r="E776" s="28" t="s">
        <v>510</v>
      </c>
      <c r="F776" s="28" t="s">
        <v>933</v>
      </c>
      <c r="G776" s="82">
        <f>COUNTIF($E$2:E776,E776)</f>
        <v>3</v>
      </c>
      <c r="H776" s="82">
        <f t="shared" si="29"/>
        <v>28</v>
      </c>
      <c r="I776" s="82">
        <v>775</v>
      </c>
    </row>
    <row r="777" spans="2:9">
      <c r="B777" s="84" t="str">
        <f t="shared" si="30"/>
        <v>Lipor29</v>
      </c>
      <c r="C777" s="28" t="s">
        <v>111</v>
      </c>
      <c r="D777" s="28" t="str">
        <f>CONCATENATE(E777,COUNTIF($E$2:E777,E777))</f>
        <v>Porto4</v>
      </c>
      <c r="E777" s="28" t="s">
        <v>510</v>
      </c>
      <c r="F777" s="28" t="s">
        <v>1075</v>
      </c>
      <c r="G777" s="82">
        <f>COUNTIF($E$2:E777,E777)</f>
        <v>4</v>
      </c>
      <c r="H777" s="82">
        <f t="shared" si="29"/>
        <v>29</v>
      </c>
      <c r="I777" s="82">
        <v>776</v>
      </c>
    </row>
    <row r="778" spans="2:9">
      <c r="B778" s="84" t="str">
        <f t="shared" si="30"/>
        <v>Lipor30</v>
      </c>
      <c r="C778" s="28" t="s">
        <v>111</v>
      </c>
      <c r="D778" s="28" t="str">
        <f>CONCATENATE(E778,COUNTIF($E$2:E778,E778))</f>
        <v>Porto5</v>
      </c>
      <c r="E778" s="28" t="s">
        <v>510</v>
      </c>
      <c r="F778" s="28" t="s">
        <v>1635</v>
      </c>
      <c r="G778" s="82">
        <f>COUNTIF($E$2:E778,E778)</f>
        <v>5</v>
      </c>
      <c r="H778" s="82">
        <f t="shared" si="29"/>
        <v>30</v>
      </c>
      <c r="I778" s="82">
        <v>777</v>
      </c>
    </row>
    <row r="779" spans="2:9">
      <c r="B779" s="84" t="str">
        <f t="shared" si="30"/>
        <v>Lipor31</v>
      </c>
      <c r="C779" s="28" t="s">
        <v>111</v>
      </c>
      <c r="D779" s="28" t="str">
        <f>CONCATENATE(E779,COUNTIF($E$2:E779,E779))</f>
        <v>Porto6</v>
      </c>
      <c r="E779" s="28" t="s">
        <v>510</v>
      </c>
      <c r="F779" s="28" t="s">
        <v>1985</v>
      </c>
      <c r="G779" s="82">
        <f>COUNTIF($E$2:E779,E779)</f>
        <v>6</v>
      </c>
      <c r="H779" s="82">
        <f t="shared" si="29"/>
        <v>31</v>
      </c>
      <c r="I779" s="82">
        <v>778</v>
      </c>
    </row>
    <row r="780" spans="2:9">
      <c r="B780" s="84" t="str">
        <f t="shared" si="30"/>
        <v>Lipor32</v>
      </c>
      <c r="C780" s="28" t="s">
        <v>111</v>
      </c>
      <c r="D780" s="28" t="str">
        <f>CONCATENATE(E780,COUNTIF($E$2:E780,E780))</f>
        <v>Porto7</v>
      </c>
      <c r="E780" s="28" t="s">
        <v>510</v>
      </c>
      <c r="F780" s="28" t="s">
        <v>2171</v>
      </c>
      <c r="G780" s="82">
        <f>COUNTIF($E$2:E780,E780)</f>
        <v>7</v>
      </c>
      <c r="H780" s="82">
        <f t="shared" si="29"/>
        <v>32</v>
      </c>
      <c r="I780" s="82">
        <v>779</v>
      </c>
    </row>
    <row r="781" spans="2:9">
      <c r="B781" s="84" t="str">
        <f t="shared" si="30"/>
        <v>Lipor33</v>
      </c>
      <c r="C781" s="28" t="s">
        <v>111</v>
      </c>
      <c r="D781" s="28" t="str">
        <f>CONCATENATE(E781,COUNTIF($E$2:E781,E781))</f>
        <v>Póvoa de Varzim1</v>
      </c>
      <c r="E781" s="28" t="s">
        <v>520</v>
      </c>
      <c r="F781" s="28" t="s">
        <v>211</v>
      </c>
      <c r="G781" s="82">
        <f>COUNTIF($E$2:E781,E781)</f>
        <v>1</v>
      </c>
      <c r="H781" s="82">
        <f t="shared" si="29"/>
        <v>33</v>
      </c>
      <c r="I781" s="82">
        <v>780</v>
      </c>
    </row>
    <row r="782" spans="2:9">
      <c r="B782" s="84" t="str">
        <f t="shared" si="30"/>
        <v>Lipor34</v>
      </c>
      <c r="C782" s="28" t="s">
        <v>111</v>
      </c>
      <c r="D782" s="28" t="str">
        <f>CONCATENATE(E782,COUNTIF($E$2:E782,E782))</f>
        <v>Póvoa de Varzim2</v>
      </c>
      <c r="E782" s="28" t="s">
        <v>520</v>
      </c>
      <c r="F782" s="28" t="s">
        <v>719</v>
      </c>
      <c r="G782" s="82">
        <f>COUNTIF($E$2:E782,E782)</f>
        <v>2</v>
      </c>
      <c r="H782" s="82">
        <f t="shared" si="29"/>
        <v>34</v>
      </c>
      <c r="I782" s="82">
        <v>781</v>
      </c>
    </row>
    <row r="783" spans="2:9">
      <c r="B783" s="84" t="str">
        <f t="shared" si="30"/>
        <v>Lipor35</v>
      </c>
      <c r="C783" s="28" t="s">
        <v>111</v>
      </c>
      <c r="D783" s="28" t="str">
        <f>CONCATENATE(E783,COUNTIF($E$2:E783,E783))</f>
        <v>Póvoa de Varzim3</v>
      </c>
      <c r="E783" s="28" t="s">
        <v>520</v>
      </c>
      <c r="F783" s="28" t="s">
        <v>751</v>
      </c>
      <c r="G783" s="82">
        <f>COUNTIF($E$2:E783,E783)</f>
        <v>3</v>
      </c>
      <c r="H783" s="82">
        <f t="shared" si="29"/>
        <v>35</v>
      </c>
      <c r="I783" s="82">
        <v>782</v>
      </c>
    </row>
    <row r="784" spans="2:9">
      <c r="B784" s="84" t="str">
        <f t="shared" si="30"/>
        <v>Lipor36</v>
      </c>
      <c r="C784" s="28" t="s">
        <v>111</v>
      </c>
      <c r="D784" s="28" t="str">
        <f>CONCATENATE(E784,COUNTIF($E$2:E784,E784))</f>
        <v>Póvoa de Varzim4</v>
      </c>
      <c r="E784" s="28" t="s">
        <v>520</v>
      </c>
      <c r="F784" s="28" t="s">
        <v>1289</v>
      </c>
      <c r="G784" s="82">
        <f>COUNTIF($E$2:E784,E784)</f>
        <v>4</v>
      </c>
      <c r="H784" s="82">
        <f t="shared" si="29"/>
        <v>36</v>
      </c>
      <c r="I784" s="82">
        <v>783</v>
      </c>
    </row>
    <row r="785" spans="2:9">
      <c r="B785" s="84" t="str">
        <f t="shared" si="30"/>
        <v>Lipor37</v>
      </c>
      <c r="C785" s="28" t="s">
        <v>111</v>
      </c>
      <c r="D785" s="28" t="str">
        <f>CONCATENATE(E785,COUNTIF($E$2:E785,E785))</f>
        <v>Póvoa de Varzim5</v>
      </c>
      <c r="E785" s="28" t="s">
        <v>520</v>
      </c>
      <c r="F785" s="28" t="s">
        <v>1598</v>
      </c>
      <c r="G785" s="82">
        <f>COUNTIF($E$2:E785,E785)</f>
        <v>5</v>
      </c>
      <c r="H785" s="82">
        <f t="shared" si="29"/>
        <v>37</v>
      </c>
      <c r="I785" s="82">
        <v>784</v>
      </c>
    </row>
    <row r="786" spans="2:9">
      <c r="B786" s="84" t="str">
        <f t="shared" si="30"/>
        <v>Lipor38</v>
      </c>
      <c r="C786" s="28" t="s">
        <v>111</v>
      </c>
      <c r="D786" s="28" t="str">
        <f>CONCATENATE(E786,COUNTIF($E$2:E786,E786))</f>
        <v>Póvoa de Varzim6</v>
      </c>
      <c r="E786" s="28" t="s">
        <v>520</v>
      </c>
      <c r="F786" s="28" t="s">
        <v>2128</v>
      </c>
      <c r="G786" s="82">
        <f>COUNTIF($E$2:E786,E786)</f>
        <v>6</v>
      </c>
      <c r="H786" s="82">
        <f t="shared" si="29"/>
        <v>38</v>
      </c>
      <c r="I786" s="82">
        <v>785</v>
      </c>
    </row>
    <row r="787" spans="2:9">
      <c r="B787" s="84" t="str">
        <f t="shared" si="30"/>
        <v>Lipor39</v>
      </c>
      <c r="C787" s="28" t="s">
        <v>111</v>
      </c>
      <c r="D787" s="28" t="str">
        <f>CONCATENATE(E787,COUNTIF($E$2:E787,E787))</f>
        <v>Póvoa de Varzim7</v>
      </c>
      <c r="E787" s="28" t="s">
        <v>520</v>
      </c>
      <c r="F787" s="28" t="s">
        <v>2179</v>
      </c>
      <c r="G787" s="82">
        <f>COUNTIF($E$2:E787,E787)</f>
        <v>7</v>
      </c>
      <c r="H787" s="82">
        <f t="shared" si="29"/>
        <v>39</v>
      </c>
      <c r="I787" s="82">
        <v>786</v>
      </c>
    </row>
    <row r="788" spans="2:9">
      <c r="B788" s="84" t="str">
        <f t="shared" si="30"/>
        <v>Lipor40</v>
      </c>
      <c r="C788" s="28" t="s">
        <v>111</v>
      </c>
      <c r="D788" s="28" t="str">
        <f>CONCATENATE(E788,COUNTIF($E$2:E788,E788))</f>
        <v>Valongo1</v>
      </c>
      <c r="E788" s="28" t="s">
        <v>634</v>
      </c>
      <c r="F788" s="28" t="s">
        <v>351</v>
      </c>
      <c r="G788" s="82">
        <f>COUNTIF($E$2:E788,E788)</f>
        <v>1</v>
      </c>
      <c r="H788" s="82">
        <f t="shared" si="29"/>
        <v>40</v>
      </c>
      <c r="I788" s="82">
        <v>787</v>
      </c>
    </row>
    <row r="789" spans="2:9">
      <c r="B789" s="84" t="str">
        <f t="shared" si="30"/>
        <v>Lipor41</v>
      </c>
      <c r="C789" s="28" t="s">
        <v>111</v>
      </c>
      <c r="D789" s="28" t="str">
        <f>CONCATENATE(E789,COUNTIF($E$2:E789,E789))</f>
        <v>Valongo2</v>
      </c>
      <c r="E789" s="28" t="s">
        <v>634</v>
      </c>
      <c r="F789" s="28" t="s">
        <v>946</v>
      </c>
      <c r="G789" s="82">
        <f>COUNTIF($E$2:E789,E789)</f>
        <v>2</v>
      </c>
      <c r="H789" s="82">
        <f t="shared" si="29"/>
        <v>41</v>
      </c>
      <c r="I789" s="82">
        <v>788</v>
      </c>
    </row>
    <row r="790" spans="2:9">
      <c r="B790" s="84" t="str">
        <f t="shared" si="30"/>
        <v>Lipor42</v>
      </c>
      <c r="C790" s="28" t="s">
        <v>111</v>
      </c>
      <c r="D790" s="28" t="str">
        <f>CONCATENATE(E790,COUNTIF($E$2:E790,E790))</f>
        <v>Valongo3</v>
      </c>
      <c r="E790" s="28" t="s">
        <v>634</v>
      </c>
      <c r="F790" s="28" t="s">
        <v>1254</v>
      </c>
      <c r="G790" s="82">
        <f>COUNTIF($E$2:E790,E790)</f>
        <v>3</v>
      </c>
      <c r="H790" s="82">
        <f t="shared" si="29"/>
        <v>42</v>
      </c>
      <c r="I790" s="82">
        <v>789</v>
      </c>
    </row>
    <row r="791" spans="2:9">
      <c r="B791" s="84" t="str">
        <f t="shared" si="30"/>
        <v>Lipor43</v>
      </c>
      <c r="C791" s="28" t="s">
        <v>111</v>
      </c>
      <c r="D791" s="28" t="str">
        <f>CONCATENATE(E791,COUNTIF($E$2:E791,E791))</f>
        <v>Valongo4</v>
      </c>
      <c r="E791" s="28" t="s">
        <v>634</v>
      </c>
      <c r="F791" s="28" t="s">
        <v>634</v>
      </c>
      <c r="G791" s="82">
        <f>COUNTIF($E$2:E791,E791)</f>
        <v>4</v>
      </c>
      <c r="H791" s="82">
        <f t="shared" si="29"/>
        <v>43</v>
      </c>
      <c r="I791" s="82">
        <v>790</v>
      </c>
    </row>
    <row r="792" spans="2:9">
      <c r="B792" s="84" t="str">
        <f t="shared" si="30"/>
        <v>Lipor44</v>
      </c>
      <c r="C792" s="28" t="s">
        <v>111</v>
      </c>
      <c r="D792" s="28" t="str">
        <f>CONCATENATE(E792,COUNTIF($E$2:E792,E792))</f>
        <v>Vila do Conde1</v>
      </c>
      <c r="E792" s="28" t="s">
        <v>653</v>
      </c>
      <c r="F792" s="28" t="s">
        <v>679</v>
      </c>
      <c r="G792" s="82">
        <f>COUNTIF($E$2:E792,E792)</f>
        <v>1</v>
      </c>
      <c r="H792" s="82">
        <f t="shared" si="29"/>
        <v>44</v>
      </c>
      <c r="I792" s="82">
        <v>791</v>
      </c>
    </row>
    <row r="793" spans="2:9">
      <c r="B793" s="84" t="str">
        <f t="shared" si="30"/>
        <v>Lipor45</v>
      </c>
      <c r="C793" s="28" t="s">
        <v>111</v>
      </c>
      <c r="D793" s="28" t="str">
        <f>CONCATENATE(E793,COUNTIF($E$2:E793,E793))</f>
        <v>Vila do Conde2</v>
      </c>
      <c r="E793" s="28" t="s">
        <v>653</v>
      </c>
      <c r="F793" s="28" t="s">
        <v>715</v>
      </c>
      <c r="G793" s="82">
        <f>COUNTIF($E$2:E793,E793)</f>
        <v>2</v>
      </c>
      <c r="H793" s="82">
        <f t="shared" si="29"/>
        <v>45</v>
      </c>
      <c r="I793" s="82">
        <v>792</v>
      </c>
    </row>
    <row r="794" spans="2:9">
      <c r="B794" s="84" t="str">
        <f t="shared" si="30"/>
        <v>Lipor46</v>
      </c>
      <c r="C794" s="28" t="s">
        <v>111</v>
      </c>
      <c r="D794" s="28" t="str">
        <f>CONCATENATE(E794,COUNTIF($E$2:E794,E794))</f>
        <v>Vila do Conde3</v>
      </c>
      <c r="E794" s="28" t="s">
        <v>653</v>
      </c>
      <c r="F794" s="28" t="s">
        <v>739</v>
      </c>
      <c r="G794" s="82">
        <f>COUNTIF($E$2:E794,E794)</f>
        <v>3</v>
      </c>
      <c r="H794" s="82">
        <f t="shared" si="29"/>
        <v>46</v>
      </c>
      <c r="I794" s="82">
        <v>793</v>
      </c>
    </row>
    <row r="795" spans="2:9">
      <c r="B795" s="84" t="str">
        <f t="shared" si="30"/>
        <v>Lipor47</v>
      </c>
      <c r="C795" s="28" t="s">
        <v>111</v>
      </c>
      <c r="D795" s="28" t="str">
        <f>CONCATENATE(E795,COUNTIF($E$2:E795,E795))</f>
        <v>Vila do Conde4</v>
      </c>
      <c r="E795" s="28" t="s">
        <v>653</v>
      </c>
      <c r="F795" s="28" t="s">
        <v>745</v>
      </c>
      <c r="G795" s="82">
        <f>COUNTIF($E$2:E795,E795)</f>
        <v>4</v>
      </c>
      <c r="H795" s="82">
        <f t="shared" si="29"/>
        <v>47</v>
      </c>
      <c r="I795" s="82">
        <v>794</v>
      </c>
    </row>
    <row r="796" spans="2:9">
      <c r="B796" s="84" t="str">
        <f t="shared" si="30"/>
        <v>Lipor48</v>
      </c>
      <c r="C796" s="28" t="s">
        <v>111</v>
      </c>
      <c r="D796" s="28" t="str">
        <f>CONCATENATE(E796,COUNTIF($E$2:E796,E796))</f>
        <v>Vila do Conde5</v>
      </c>
      <c r="E796" s="28" t="s">
        <v>653</v>
      </c>
      <c r="F796" s="28" t="s">
        <v>1305</v>
      </c>
      <c r="G796" s="82">
        <f>COUNTIF($E$2:E796,E796)</f>
        <v>5</v>
      </c>
      <c r="H796" s="82">
        <f t="shared" si="29"/>
        <v>48</v>
      </c>
      <c r="I796" s="82">
        <v>795</v>
      </c>
    </row>
    <row r="797" spans="2:9">
      <c r="B797" s="84" t="str">
        <f t="shared" si="30"/>
        <v>Lipor49</v>
      </c>
      <c r="C797" s="28" t="s">
        <v>111</v>
      </c>
      <c r="D797" s="28" t="str">
        <f>CONCATENATE(E797,COUNTIF($E$2:E797,E797))</f>
        <v>Vila do Conde6</v>
      </c>
      <c r="E797" s="28" t="s">
        <v>653</v>
      </c>
      <c r="F797" s="28" t="s">
        <v>1380</v>
      </c>
      <c r="G797" s="82">
        <f>COUNTIF($E$2:E797,E797)</f>
        <v>6</v>
      </c>
      <c r="H797" s="82">
        <f t="shared" si="29"/>
        <v>49</v>
      </c>
      <c r="I797" s="82">
        <v>796</v>
      </c>
    </row>
    <row r="798" spans="2:9">
      <c r="B798" s="84" t="str">
        <f t="shared" si="30"/>
        <v>Lipor50</v>
      </c>
      <c r="C798" s="28" t="s">
        <v>111</v>
      </c>
      <c r="D798" s="28" t="str">
        <f>CONCATENATE(E798,COUNTIF($E$2:E798,E798))</f>
        <v>Vila do Conde7</v>
      </c>
      <c r="E798" s="28" t="s">
        <v>653</v>
      </c>
      <c r="F798" s="28" t="s">
        <v>1469</v>
      </c>
      <c r="G798" s="82">
        <f>COUNTIF($E$2:E798,E798)</f>
        <v>7</v>
      </c>
      <c r="H798" s="82">
        <f t="shared" si="29"/>
        <v>50</v>
      </c>
      <c r="I798" s="82">
        <v>797</v>
      </c>
    </row>
    <row r="799" spans="2:9">
      <c r="B799" s="84" t="str">
        <f t="shared" si="30"/>
        <v>Lipor51</v>
      </c>
      <c r="C799" s="28" t="s">
        <v>111</v>
      </c>
      <c r="D799" s="28" t="str">
        <f>CONCATENATE(E799,COUNTIF($E$2:E799,E799))</f>
        <v>Vila do Conde8</v>
      </c>
      <c r="E799" s="28" t="s">
        <v>653</v>
      </c>
      <c r="F799" s="28" t="s">
        <v>1520</v>
      </c>
      <c r="G799" s="82">
        <f>COUNTIF($E$2:E799,E799)</f>
        <v>8</v>
      </c>
      <c r="H799" s="82">
        <f t="shared" si="29"/>
        <v>51</v>
      </c>
      <c r="I799" s="82">
        <v>798</v>
      </c>
    </row>
    <row r="800" spans="2:9">
      <c r="B800" s="84" t="str">
        <f t="shared" si="30"/>
        <v>Lipor52</v>
      </c>
      <c r="C800" s="28" t="s">
        <v>111</v>
      </c>
      <c r="D800" s="28" t="str">
        <f>CONCATENATE(E800,COUNTIF($E$2:E800,E800))</f>
        <v>Vila do Conde9</v>
      </c>
      <c r="E800" s="28" t="s">
        <v>653</v>
      </c>
      <c r="F800" s="28" t="s">
        <v>1558</v>
      </c>
      <c r="G800" s="82">
        <f>COUNTIF($E$2:E800,E800)</f>
        <v>9</v>
      </c>
      <c r="H800" s="82">
        <f t="shared" si="29"/>
        <v>52</v>
      </c>
      <c r="I800" s="82">
        <v>799</v>
      </c>
    </row>
    <row r="801" spans="2:9">
      <c r="B801" s="84" t="str">
        <f t="shared" si="30"/>
        <v>Lipor53</v>
      </c>
      <c r="C801" s="28" t="s">
        <v>111</v>
      </c>
      <c r="D801" s="28" t="str">
        <f>CONCATENATE(E801,COUNTIF($E$2:E801,E801))</f>
        <v>Vila do Conde10</v>
      </c>
      <c r="E801" s="28" t="s">
        <v>653</v>
      </c>
      <c r="F801" s="28" t="s">
        <v>1559</v>
      </c>
      <c r="G801" s="82">
        <f>COUNTIF($E$2:E801,E801)</f>
        <v>10</v>
      </c>
      <c r="H801" s="82">
        <f t="shared" si="29"/>
        <v>53</v>
      </c>
      <c r="I801" s="82">
        <v>800</v>
      </c>
    </row>
    <row r="802" spans="2:9">
      <c r="B802" s="84" t="str">
        <f t="shared" si="30"/>
        <v>Lipor54</v>
      </c>
      <c r="C802" s="28" t="s">
        <v>111</v>
      </c>
      <c r="D802" s="28" t="str">
        <f>CONCATENATE(E802,COUNTIF($E$2:E802,E802))</f>
        <v>Vila do Conde11</v>
      </c>
      <c r="E802" s="28" t="s">
        <v>653</v>
      </c>
      <c r="F802" s="28" t="s">
        <v>1671</v>
      </c>
      <c r="G802" s="82">
        <f>COUNTIF($E$2:E802,E802)</f>
        <v>11</v>
      </c>
      <c r="H802" s="82">
        <f t="shared" si="29"/>
        <v>54</v>
      </c>
      <c r="I802" s="82">
        <v>801</v>
      </c>
    </row>
    <row r="803" spans="2:9">
      <c r="B803" s="84" t="str">
        <f t="shared" si="30"/>
        <v>Lipor55</v>
      </c>
      <c r="C803" s="28" t="s">
        <v>111</v>
      </c>
      <c r="D803" s="28" t="str">
        <f>CONCATENATE(E803,COUNTIF($E$2:E803,E803))</f>
        <v>Vila do Conde12</v>
      </c>
      <c r="E803" s="28" t="s">
        <v>653</v>
      </c>
      <c r="F803" s="28" t="s">
        <v>1691</v>
      </c>
      <c r="G803" s="82">
        <f>COUNTIF($E$2:E803,E803)</f>
        <v>12</v>
      </c>
      <c r="H803" s="82">
        <f t="shared" si="29"/>
        <v>55</v>
      </c>
      <c r="I803" s="82">
        <v>802</v>
      </c>
    </row>
    <row r="804" spans="2:9">
      <c r="B804" s="84" t="str">
        <f t="shared" si="30"/>
        <v>Lipor56</v>
      </c>
      <c r="C804" s="28" t="s">
        <v>111</v>
      </c>
      <c r="D804" s="28" t="str">
        <f>CONCATENATE(E804,COUNTIF($E$2:E804,E804))</f>
        <v>Vila do Conde13</v>
      </c>
      <c r="E804" s="28" t="s">
        <v>653</v>
      </c>
      <c r="F804" s="28" t="s">
        <v>1769</v>
      </c>
      <c r="G804" s="82">
        <f>COUNTIF($E$2:E804,E804)</f>
        <v>13</v>
      </c>
      <c r="H804" s="82">
        <f t="shared" si="29"/>
        <v>56</v>
      </c>
      <c r="I804" s="82">
        <v>803</v>
      </c>
    </row>
    <row r="805" spans="2:9">
      <c r="B805" s="84" t="str">
        <f t="shared" si="30"/>
        <v>Lipor57</v>
      </c>
      <c r="C805" s="28" t="s">
        <v>111</v>
      </c>
      <c r="D805" s="28" t="str">
        <f>CONCATENATE(E805,COUNTIF($E$2:E805,E805))</f>
        <v>Vila do Conde14</v>
      </c>
      <c r="E805" s="28" t="s">
        <v>653</v>
      </c>
      <c r="F805" s="28" t="s">
        <v>1780</v>
      </c>
      <c r="G805" s="82">
        <f>COUNTIF($E$2:E805,E805)</f>
        <v>14</v>
      </c>
      <c r="H805" s="82">
        <f t="shared" si="29"/>
        <v>57</v>
      </c>
      <c r="I805" s="82">
        <v>804</v>
      </c>
    </row>
    <row r="806" spans="2:9">
      <c r="B806" s="84" t="str">
        <f t="shared" si="30"/>
        <v>Lipor58</v>
      </c>
      <c r="C806" s="28" t="s">
        <v>111</v>
      </c>
      <c r="D806" s="28" t="str">
        <f>CONCATENATE(E806,COUNTIF($E$2:E806,E806))</f>
        <v>Vila do Conde15</v>
      </c>
      <c r="E806" s="28" t="s">
        <v>653</v>
      </c>
      <c r="F806" s="28" t="s">
        <v>2222</v>
      </c>
      <c r="G806" s="82">
        <f>COUNTIF($E$2:E806,E806)</f>
        <v>15</v>
      </c>
      <c r="H806" s="82">
        <f t="shared" si="29"/>
        <v>58</v>
      </c>
      <c r="I806" s="82">
        <v>805</v>
      </c>
    </row>
    <row r="807" spans="2:9">
      <c r="B807" s="84" t="str">
        <f t="shared" si="30"/>
        <v>Lipor59</v>
      </c>
      <c r="C807" s="28" t="s">
        <v>111</v>
      </c>
      <c r="D807" s="28" t="str">
        <f>CONCATENATE(E807,COUNTIF($E$2:E807,E807))</f>
        <v>Vila do Conde16</v>
      </c>
      <c r="E807" s="28" t="s">
        <v>653</v>
      </c>
      <c r="F807" s="28" t="s">
        <v>2253</v>
      </c>
      <c r="G807" s="82">
        <f>COUNTIF($E$2:E807,E807)</f>
        <v>16</v>
      </c>
      <c r="H807" s="82">
        <f t="shared" si="29"/>
        <v>59</v>
      </c>
      <c r="I807" s="82">
        <v>806</v>
      </c>
    </row>
    <row r="808" spans="2:9">
      <c r="B808" s="84" t="str">
        <f t="shared" si="30"/>
        <v>Lipor60</v>
      </c>
      <c r="C808" s="28" t="s">
        <v>111</v>
      </c>
      <c r="D808" s="28" t="str">
        <f>CONCATENATE(E808,COUNTIF($E$2:E808,E808))</f>
        <v>Vila do Conde17</v>
      </c>
      <c r="E808" s="28" t="s">
        <v>653</v>
      </c>
      <c r="F808" s="28" t="s">
        <v>2725</v>
      </c>
      <c r="G808" s="82">
        <f>COUNTIF($E$2:E808,E808)</f>
        <v>17</v>
      </c>
      <c r="H808" s="82">
        <f t="shared" si="29"/>
        <v>60</v>
      </c>
      <c r="I808" s="82">
        <v>807</v>
      </c>
    </row>
    <row r="809" spans="2:9">
      <c r="B809" s="84" t="str">
        <f t="shared" si="30"/>
        <v>Lipor61</v>
      </c>
      <c r="C809" s="28" t="s">
        <v>111</v>
      </c>
      <c r="D809" s="28" t="str">
        <f>CONCATENATE(E809,COUNTIF($E$2:E809,E809))</f>
        <v>Vila do Conde18</v>
      </c>
      <c r="E809" s="28" t="s">
        <v>653</v>
      </c>
      <c r="F809" s="28" t="s">
        <v>2882</v>
      </c>
      <c r="G809" s="82">
        <f>COUNTIF($E$2:E809,E809)</f>
        <v>18</v>
      </c>
      <c r="H809" s="82">
        <f t="shared" si="29"/>
        <v>61</v>
      </c>
      <c r="I809" s="82">
        <v>808</v>
      </c>
    </row>
    <row r="810" spans="2:9">
      <c r="B810" s="84" t="str">
        <f t="shared" si="30"/>
        <v>Lipor62</v>
      </c>
      <c r="C810" s="28" t="s">
        <v>111</v>
      </c>
      <c r="D810" s="28" t="str">
        <f>CONCATENATE(E810,COUNTIF($E$2:E810,E810))</f>
        <v>Vila do Conde19</v>
      </c>
      <c r="E810" s="28" t="s">
        <v>653</v>
      </c>
      <c r="F810" s="28" t="s">
        <v>653</v>
      </c>
      <c r="G810" s="82">
        <f>COUNTIF($E$2:E810,E810)</f>
        <v>19</v>
      </c>
      <c r="H810" s="82">
        <f t="shared" si="29"/>
        <v>62</v>
      </c>
      <c r="I810" s="82">
        <v>809</v>
      </c>
    </row>
    <row r="811" spans="2:9">
      <c r="B811" s="84" t="str">
        <f t="shared" si="30"/>
        <v>Lipor63</v>
      </c>
      <c r="C811" s="28" t="s">
        <v>111</v>
      </c>
      <c r="D811" s="28" t="str">
        <f>CONCATENATE(E811,COUNTIF($E$2:E811,E811))</f>
        <v>Vila do Conde20</v>
      </c>
      <c r="E811" s="28" t="s">
        <v>653</v>
      </c>
      <c r="F811" s="28" t="s">
        <v>2957</v>
      </c>
      <c r="G811" s="82">
        <f>COUNTIF($E$2:E811,E811)</f>
        <v>20</v>
      </c>
      <c r="H811" s="82">
        <f t="shared" si="29"/>
        <v>63</v>
      </c>
      <c r="I811" s="82">
        <v>810</v>
      </c>
    </row>
    <row r="812" spans="2:9">
      <c r="B812" s="84" t="str">
        <f t="shared" si="30"/>
        <v>Lipor64</v>
      </c>
      <c r="C812" s="28" t="s">
        <v>111</v>
      </c>
      <c r="D812" s="28" t="str">
        <f>CONCATENATE(E812,COUNTIF($E$2:E812,E812))</f>
        <v>Vila do Conde21</v>
      </c>
      <c r="E812" s="28" t="s">
        <v>653</v>
      </c>
      <c r="F812" s="28" t="s">
        <v>2959</v>
      </c>
      <c r="G812" s="82">
        <f>COUNTIF($E$2:E812,E812)</f>
        <v>21</v>
      </c>
      <c r="H812" s="82">
        <f t="shared" si="29"/>
        <v>64</v>
      </c>
      <c r="I812" s="82">
        <v>811</v>
      </c>
    </row>
    <row r="813" spans="2:9">
      <c r="B813" s="24" t="str">
        <f t="shared" si="30"/>
        <v>Planalto Beirão1</v>
      </c>
      <c r="C813" s="26" t="s">
        <v>114</v>
      </c>
      <c r="D813" s="26" t="str">
        <f>CONCATENATE(E813,COUNTIF($E$2:E813,E813))</f>
        <v>Oliveira do Hospital1</v>
      </c>
      <c r="E813" s="26" t="s">
        <v>455</v>
      </c>
      <c r="F813" s="26" t="s">
        <v>302</v>
      </c>
      <c r="G813" s="81">
        <f>COUNTIF($E$2:E813,E813)</f>
        <v>1</v>
      </c>
      <c r="H813" s="81">
        <f>ROW(A1)</f>
        <v>1</v>
      </c>
      <c r="I813" s="81">
        <v>812</v>
      </c>
    </row>
    <row r="814" spans="2:9">
      <c r="B814" s="24" t="str">
        <f t="shared" si="30"/>
        <v>Planalto Beirão2</v>
      </c>
      <c r="C814" s="26" t="s">
        <v>114</v>
      </c>
      <c r="D814" s="26" t="str">
        <f>CONCATENATE(E814,COUNTIF($E$2:E814,E814))</f>
        <v>Oliveira do Hospital2</v>
      </c>
      <c r="E814" s="26" t="s">
        <v>455</v>
      </c>
      <c r="F814" s="26" t="s">
        <v>485</v>
      </c>
      <c r="G814" s="81">
        <f>COUNTIF($E$2:E814,E814)</f>
        <v>2</v>
      </c>
      <c r="H814" s="81">
        <f t="shared" ref="H814:H877" si="31">ROW(A2)</f>
        <v>2</v>
      </c>
      <c r="I814" s="81">
        <v>813</v>
      </c>
    </row>
    <row r="815" spans="2:9">
      <c r="B815" s="24" t="str">
        <f t="shared" si="30"/>
        <v>Planalto Beirão3</v>
      </c>
      <c r="C815" s="26" t="s">
        <v>114</v>
      </c>
      <c r="D815" s="26" t="str">
        <f>CONCATENATE(E815,COUNTIF($E$2:E815,E815))</f>
        <v>Oliveira do Hospital3</v>
      </c>
      <c r="E815" s="26" t="s">
        <v>455</v>
      </c>
      <c r="F815" s="26" t="s">
        <v>725</v>
      </c>
      <c r="G815" s="81">
        <f>COUNTIF($E$2:E815,E815)</f>
        <v>3</v>
      </c>
      <c r="H815" s="81">
        <f t="shared" si="31"/>
        <v>3</v>
      </c>
      <c r="I815" s="81">
        <v>814</v>
      </c>
    </row>
    <row r="816" spans="2:9">
      <c r="B816" s="24" t="str">
        <f t="shared" si="30"/>
        <v>Planalto Beirão4</v>
      </c>
      <c r="C816" s="26" t="s">
        <v>114</v>
      </c>
      <c r="D816" s="26" t="str">
        <f>CONCATENATE(E816,COUNTIF($E$2:E816,E816))</f>
        <v>Oliveira do Hospital4</v>
      </c>
      <c r="E816" s="26" t="s">
        <v>455</v>
      </c>
      <c r="F816" s="26" t="s">
        <v>829</v>
      </c>
      <c r="G816" s="81">
        <f>COUNTIF($E$2:E816,E816)</f>
        <v>4</v>
      </c>
      <c r="H816" s="81">
        <f t="shared" si="31"/>
        <v>4</v>
      </c>
      <c r="I816" s="81">
        <v>815</v>
      </c>
    </row>
    <row r="817" spans="2:9">
      <c r="B817" s="24" t="str">
        <f t="shared" si="30"/>
        <v>Planalto Beirão5</v>
      </c>
      <c r="C817" s="26" t="s">
        <v>114</v>
      </c>
      <c r="D817" s="26" t="str">
        <f>CONCATENATE(E817,COUNTIF($E$2:E817,E817))</f>
        <v>Oliveira do Hospital5</v>
      </c>
      <c r="E817" s="26" t="s">
        <v>455</v>
      </c>
      <c r="F817" s="26" t="s">
        <v>1258</v>
      </c>
      <c r="G817" s="81">
        <f>COUNTIF($E$2:E817,E817)</f>
        <v>5</v>
      </c>
      <c r="H817" s="81">
        <f t="shared" si="31"/>
        <v>5</v>
      </c>
      <c r="I817" s="81">
        <v>816</v>
      </c>
    </row>
    <row r="818" spans="2:9">
      <c r="B818" s="24" t="str">
        <f t="shared" si="30"/>
        <v>Planalto Beirão6</v>
      </c>
      <c r="C818" s="26" t="s">
        <v>114</v>
      </c>
      <c r="D818" s="26" t="str">
        <f>CONCATENATE(E818,COUNTIF($E$2:E818,E818))</f>
        <v>Oliveira do Hospital6</v>
      </c>
      <c r="E818" s="26" t="s">
        <v>455</v>
      </c>
      <c r="F818" s="26" t="s">
        <v>1563</v>
      </c>
      <c r="G818" s="81">
        <f>COUNTIF($E$2:E818,E818)</f>
        <v>6</v>
      </c>
      <c r="H818" s="81">
        <f t="shared" si="31"/>
        <v>6</v>
      </c>
      <c r="I818" s="81">
        <v>817</v>
      </c>
    </row>
    <row r="819" spans="2:9">
      <c r="B819" s="24" t="str">
        <f t="shared" si="30"/>
        <v>Planalto Beirão7</v>
      </c>
      <c r="C819" s="26" t="s">
        <v>114</v>
      </c>
      <c r="D819" s="26" t="str">
        <f>CONCATENATE(E819,COUNTIF($E$2:E819,E819))</f>
        <v>Oliveira do Hospital7</v>
      </c>
      <c r="E819" s="26" t="s">
        <v>455</v>
      </c>
      <c r="F819" s="26" t="s">
        <v>1570</v>
      </c>
      <c r="G819" s="81">
        <f>COUNTIF($E$2:E819,E819)</f>
        <v>7</v>
      </c>
      <c r="H819" s="81">
        <f t="shared" si="31"/>
        <v>7</v>
      </c>
      <c r="I819" s="81">
        <v>818</v>
      </c>
    </row>
    <row r="820" spans="2:9">
      <c r="B820" s="24" t="str">
        <f t="shared" si="30"/>
        <v>Planalto Beirão8</v>
      </c>
      <c r="C820" s="26" t="s">
        <v>114</v>
      </c>
      <c r="D820" s="26" t="str">
        <f>CONCATENATE(E820,COUNTIF($E$2:E820,E820))</f>
        <v>Oliveira do Hospital8</v>
      </c>
      <c r="E820" s="26" t="s">
        <v>455</v>
      </c>
      <c r="F820" s="26" t="s">
        <v>1649</v>
      </c>
      <c r="G820" s="81">
        <f>COUNTIF($E$2:E820,E820)</f>
        <v>8</v>
      </c>
      <c r="H820" s="81">
        <f t="shared" si="31"/>
        <v>8</v>
      </c>
      <c r="I820" s="81">
        <v>819</v>
      </c>
    </row>
    <row r="821" spans="2:9">
      <c r="B821" s="24" t="str">
        <f t="shared" si="30"/>
        <v>Planalto Beirão9</v>
      </c>
      <c r="C821" s="26" t="s">
        <v>114</v>
      </c>
      <c r="D821" s="26" t="str">
        <f>CONCATENATE(E821,COUNTIF($E$2:E821,E821))</f>
        <v>Oliveira do Hospital9</v>
      </c>
      <c r="E821" s="26" t="s">
        <v>455</v>
      </c>
      <c r="F821" s="26" t="s">
        <v>1754</v>
      </c>
      <c r="G821" s="81">
        <f>COUNTIF($E$2:E821,E821)</f>
        <v>9</v>
      </c>
      <c r="H821" s="81">
        <f t="shared" si="31"/>
        <v>9</v>
      </c>
      <c r="I821" s="81">
        <v>820</v>
      </c>
    </row>
    <row r="822" spans="2:9">
      <c r="B822" s="24" t="str">
        <f t="shared" si="30"/>
        <v>Planalto Beirão10</v>
      </c>
      <c r="C822" s="26" t="s">
        <v>114</v>
      </c>
      <c r="D822" s="26" t="str">
        <f>CONCATENATE(E822,COUNTIF($E$2:E822,E822))</f>
        <v>Oliveira do Hospital10</v>
      </c>
      <c r="E822" s="26" t="s">
        <v>455</v>
      </c>
      <c r="F822" s="26" t="s">
        <v>1871</v>
      </c>
      <c r="G822" s="81">
        <f>COUNTIF($E$2:E822,E822)</f>
        <v>10</v>
      </c>
      <c r="H822" s="81">
        <f t="shared" si="31"/>
        <v>10</v>
      </c>
      <c r="I822" s="81">
        <v>821</v>
      </c>
    </row>
    <row r="823" spans="2:9">
      <c r="B823" s="24" t="str">
        <f t="shared" si="30"/>
        <v>Planalto Beirão11</v>
      </c>
      <c r="C823" s="26" t="s">
        <v>114</v>
      </c>
      <c r="D823" s="26" t="str">
        <f>CONCATENATE(E823,COUNTIF($E$2:E823,E823))</f>
        <v>Oliveira do Hospital11</v>
      </c>
      <c r="E823" s="26" t="s">
        <v>455</v>
      </c>
      <c r="F823" s="26" t="s">
        <v>1914</v>
      </c>
      <c r="G823" s="81">
        <f>COUNTIF($E$2:E823,E823)</f>
        <v>11</v>
      </c>
      <c r="H823" s="81">
        <f t="shared" si="31"/>
        <v>11</v>
      </c>
      <c r="I823" s="81">
        <v>822</v>
      </c>
    </row>
    <row r="824" spans="2:9">
      <c r="B824" s="24" t="str">
        <f t="shared" si="30"/>
        <v>Planalto Beirão12</v>
      </c>
      <c r="C824" s="26" t="s">
        <v>114</v>
      </c>
      <c r="D824" s="26" t="str">
        <f>CONCATENATE(E824,COUNTIF($E$2:E824,E824))</f>
        <v>Oliveira do Hospital12</v>
      </c>
      <c r="E824" s="26" t="s">
        <v>455</v>
      </c>
      <c r="F824" s="26" t="s">
        <v>2020</v>
      </c>
      <c r="G824" s="81">
        <f>COUNTIF($E$2:E824,E824)</f>
        <v>12</v>
      </c>
      <c r="H824" s="81">
        <f t="shared" si="31"/>
        <v>12</v>
      </c>
      <c r="I824" s="81">
        <v>823</v>
      </c>
    </row>
    <row r="825" spans="2:9">
      <c r="B825" s="24" t="str">
        <f t="shared" si="30"/>
        <v>Planalto Beirão13</v>
      </c>
      <c r="C825" s="26" t="s">
        <v>114</v>
      </c>
      <c r="D825" s="26" t="str">
        <f>CONCATENATE(E825,COUNTIF($E$2:E825,E825))</f>
        <v>Oliveira do Hospital13</v>
      </c>
      <c r="E825" s="26" t="s">
        <v>455</v>
      </c>
      <c r="F825" s="26" t="s">
        <v>2373</v>
      </c>
      <c r="G825" s="81">
        <f>COUNTIF($E$2:E825,E825)</f>
        <v>13</v>
      </c>
      <c r="H825" s="81">
        <f t="shared" si="31"/>
        <v>13</v>
      </c>
      <c r="I825" s="81">
        <v>824</v>
      </c>
    </row>
    <row r="826" spans="2:9">
      <c r="B826" s="24" t="str">
        <f t="shared" si="30"/>
        <v>Planalto Beirão14</v>
      </c>
      <c r="C826" s="26" t="s">
        <v>114</v>
      </c>
      <c r="D826" s="26" t="str">
        <f>CONCATENATE(E826,COUNTIF($E$2:E826,E826))</f>
        <v>Oliveira do Hospital14</v>
      </c>
      <c r="E826" s="26" t="s">
        <v>455</v>
      </c>
      <c r="F826" s="26" t="s">
        <v>2441</v>
      </c>
      <c r="G826" s="81">
        <f>COUNTIF($E$2:E826,E826)</f>
        <v>14</v>
      </c>
      <c r="H826" s="81">
        <f t="shared" si="31"/>
        <v>14</v>
      </c>
      <c r="I826" s="81">
        <v>825</v>
      </c>
    </row>
    <row r="827" spans="2:9">
      <c r="B827" s="24" t="str">
        <f t="shared" si="30"/>
        <v>Planalto Beirão15</v>
      </c>
      <c r="C827" s="26" t="s">
        <v>114</v>
      </c>
      <c r="D827" s="26" t="str">
        <f>CONCATENATE(E827,COUNTIF($E$2:E827,E827))</f>
        <v>Oliveira do Hospital15</v>
      </c>
      <c r="E827" s="26" t="s">
        <v>455</v>
      </c>
      <c r="F827" s="26" t="s">
        <v>2567</v>
      </c>
      <c r="G827" s="81">
        <f>COUNTIF($E$2:E827,E827)</f>
        <v>15</v>
      </c>
      <c r="H827" s="81">
        <f t="shared" si="31"/>
        <v>15</v>
      </c>
      <c r="I827" s="81">
        <v>826</v>
      </c>
    </row>
    <row r="828" spans="2:9">
      <c r="B828" s="24" t="str">
        <f t="shared" si="30"/>
        <v>Planalto Beirão16</v>
      </c>
      <c r="C828" s="26" t="s">
        <v>114</v>
      </c>
      <c r="D828" s="26" t="str">
        <f>CONCATENATE(E828,COUNTIF($E$2:E828,E828))</f>
        <v>Oliveira do Hospital16</v>
      </c>
      <c r="E828" s="26" t="s">
        <v>455</v>
      </c>
      <c r="F828" s="26" t="s">
        <v>2735</v>
      </c>
      <c r="G828" s="81">
        <f>COUNTIF($E$2:E828,E828)</f>
        <v>16</v>
      </c>
      <c r="H828" s="81">
        <f t="shared" si="31"/>
        <v>16</v>
      </c>
      <c r="I828" s="81">
        <v>827</v>
      </c>
    </row>
    <row r="829" spans="2:9">
      <c r="B829" s="24" t="str">
        <f t="shared" si="30"/>
        <v>Planalto Beirão17</v>
      </c>
      <c r="C829" s="26" t="s">
        <v>114</v>
      </c>
      <c r="D829" s="26" t="str">
        <f>CONCATENATE(E829,COUNTIF($E$2:E829,E829))</f>
        <v>Tábua1</v>
      </c>
      <c r="E829" s="26" t="s">
        <v>605</v>
      </c>
      <c r="F829" s="26" t="s">
        <v>730</v>
      </c>
      <c r="G829" s="81">
        <f>COUNTIF($E$2:E829,E829)</f>
        <v>1</v>
      </c>
      <c r="H829" s="81">
        <f t="shared" si="31"/>
        <v>17</v>
      </c>
      <c r="I829" s="81">
        <v>828</v>
      </c>
    </row>
    <row r="830" spans="2:9">
      <c r="B830" s="24" t="str">
        <f t="shared" si="30"/>
        <v>Planalto Beirão18</v>
      </c>
      <c r="C830" s="26" t="s">
        <v>114</v>
      </c>
      <c r="D830" s="26" t="str">
        <f>CONCATENATE(E830,COUNTIF($E$2:E830,E830))</f>
        <v>Tábua2</v>
      </c>
      <c r="E830" s="26" t="s">
        <v>605</v>
      </c>
      <c r="F830" s="26" t="s">
        <v>958</v>
      </c>
      <c r="G830" s="81">
        <f>COUNTIF($E$2:E830,E830)</f>
        <v>2</v>
      </c>
      <c r="H830" s="81">
        <f t="shared" si="31"/>
        <v>18</v>
      </c>
      <c r="I830" s="81">
        <v>829</v>
      </c>
    </row>
    <row r="831" spans="2:9">
      <c r="B831" s="24" t="str">
        <f t="shared" si="30"/>
        <v>Planalto Beirão19</v>
      </c>
      <c r="C831" s="26" t="s">
        <v>114</v>
      </c>
      <c r="D831" s="26" t="str">
        <f>CONCATENATE(E831,COUNTIF($E$2:E831,E831))</f>
        <v>Tábua3</v>
      </c>
      <c r="E831" s="26" t="s">
        <v>605</v>
      </c>
      <c r="F831" s="26" t="s">
        <v>984</v>
      </c>
      <c r="G831" s="81">
        <f>COUNTIF($E$2:E831,E831)</f>
        <v>3</v>
      </c>
      <c r="H831" s="81">
        <f t="shared" si="31"/>
        <v>19</v>
      </c>
      <c r="I831" s="81">
        <v>830</v>
      </c>
    </row>
    <row r="832" spans="2:9">
      <c r="B832" s="24" t="str">
        <f t="shared" si="30"/>
        <v>Planalto Beirão20</v>
      </c>
      <c r="C832" s="26" t="s">
        <v>114</v>
      </c>
      <c r="D832" s="26" t="str">
        <f>CONCATENATE(E832,COUNTIF($E$2:E832,E832))</f>
        <v>Tábua4</v>
      </c>
      <c r="E832" s="26" t="s">
        <v>605</v>
      </c>
      <c r="F832" s="26" t="s">
        <v>1185</v>
      </c>
      <c r="G832" s="81">
        <f>COUNTIF($E$2:E832,E832)</f>
        <v>4</v>
      </c>
      <c r="H832" s="81">
        <f t="shared" si="31"/>
        <v>20</v>
      </c>
      <c r="I832" s="81">
        <v>831</v>
      </c>
    </row>
    <row r="833" spans="2:9">
      <c r="B833" s="24" t="str">
        <f t="shared" si="30"/>
        <v>Planalto Beirão21</v>
      </c>
      <c r="C833" s="26" t="s">
        <v>114</v>
      </c>
      <c r="D833" s="26" t="str">
        <f>CONCATENATE(E833,COUNTIF($E$2:E833,E833))</f>
        <v>Tábua5</v>
      </c>
      <c r="E833" s="26" t="s">
        <v>605</v>
      </c>
      <c r="F833" s="26" t="s">
        <v>1277</v>
      </c>
      <c r="G833" s="81">
        <f>COUNTIF($E$2:E833,E833)</f>
        <v>5</v>
      </c>
      <c r="H833" s="81">
        <f t="shared" si="31"/>
        <v>21</v>
      </c>
      <c r="I833" s="81">
        <v>832</v>
      </c>
    </row>
    <row r="834" spans="2:9">
      <c r="B834" s="24" t="str">
        <f t="shared" si="30"/>
        <v>Planalto Beirão22</v>
      </c>
      <c r="C834" s="26" t="s">
        <v>114</v>
      </c>
      <c r="D834" s="26" t="str">
        <f>CONCATENATE(E834,COUNTIF($E$2:E834,E834))</f>
        <v>Tábua6</v>
      </c>
      <c r="E834" s="26" t="s">
        <v>605</v>
      </c>
      <c r="F834" s="26" t="s">
        <v>1761</v>
      </c>
      <c r="G834" s="81">
        <f>COUNTIF($E$2:E834,E834)</f>
        <v>6</v>
      </c>
      <c r="H834" s="81">
        <f t="shared" si="31"/>
        <v>22</v>
      </c>
      <c r="I834" s="81">
        <v>833</v>
      </c>
    </row>
    <row r="835" spans="2:9">
      <c r="B835" s="24" t="str">
        <f t="shared" ref="B835:B898" si="32">CONCATENATE(C835,H835)</f>
        <v>Planalto Beirão23</v>
      </c>
      <c r="C835" s="26" t="s">
        <v>114</v>
      </c>
      <c r="D835" s="26" t="str">
        <f>CONCATENATE(E835,COUNTIF($E$2:E835,E835))</f>
        <v>Tábua7</v>
      </c>
      <c r="E835" s="26" t="s">
        <v>605</v>
      </c>
      <c r="F835" s="26" t="s">
        <v>1846</v>
      </c>
      <c r="G835" s="81">
        <f>COUNTIF($E$2:E835,E835)</f>
        <v>7</v>
      </c>
      <c r="H835" s="81">
        <f t="shared" si="31"/>
        <v>23</v>
      </c>
      <c r="I835" s="81">
        <v>834</v>
      </c>
    </row>
    <row r="836" spans="2:9">
      <c r="B836" s="24" t="str">
        <f t="shared" si="32"/>
        <v>Planalto Beirão24</v>
      </c>
      <c r="C836" s="26" t="s">
        <v>114</v>
      </c>
      <c r="D836" s="26" t="str">
        <f>CONCATENATE(E836,COUNTIF($E$2:E836,E836))</f>
        <v>Tábua8</v>
      </c>
      <c r="E836" s="26" t="s">
        <v>605</v>
      </c>
      <c r="F836" s="26" t="s">
        <v>2072</v>
      </c>
      <c r="G836" s="81">
        <f>COUNTIF($E$2:E836,E836)</f>
        <v>8</v>
      </c>
      <c r="H836" s="81">
        <f t="shared" si="31"/>
        <v>24</v>
      </c>
      <c r="I836" s="81">
        <v>835</v>
      </c>
    </row>
    <row r="837" spans="2:9">
      <c r="B837" s="24" t="str">
        <f t="shared" si="32"/>
        <v>Planalto Beirão25</v>
      </c>
      <c r="C837" s="26" t="s">
        <v>114</v>
      </c>
      <c r="D837" s="26" t="str">
        <f>CONCATENATE(E837,COUNTIF($E$2:E837,E837))</f>
        <v>Tábua9</v>
      </c>
      <c r="E837" s="26" t="s">
        <v>605</v>
      </c>
      <c r="F837" s="26" t="s">
        <v>2122</v>
      </c>
      <c r="G837" s="81">
        <f>COUNTIF($E$2:E837,E837)</f>
        <v>9</v>
      </c>
      <c r="H837" s="81">
        <f t="shared" si="31"/>
        <v>25</v>
      </c>
      <c r="I837" s="81">
        <v>836</v>
      </c>
    </row>
    <row r="838" spans="2:9">
      <c r="B838" s="24" t="str">
        <f t="shared" si="32"/>
        <v>Planalto Beirão26</v>
      </c>
      <c r="C838" s="26" t="s">
        <v>114</v>
      </c>
      <c r="D838" s="26" t="str">
        <f>CONCATENATE(E838,COUNTIF($E$2:E838,E838))</f>
        <v>Tábua10</v>
      </c>
      <c r="E838" s="26" t="s">
        <v>605</v>
      </c>
      <c r="F838" s="26" t="s">
        <v>2446</v>
      </c>
      <c r="G838" s="81">
        <f>COUNTIF($E$2:E838,E838)</f>
        <v>10</v>
      </c>
      <c r="H838" s="81">
        <f t="shared" si="31"/>
        <v>26</v>
      </c>
      <c r="I838" s="81">
        <v>837</v>
      </c>
    </row>
    <row r="839" spans="2:9">
      <c r="B839" s="24" t="str">
        <f t="shared" si="32"/>
        <v>Planalto Beirão27</v>
      </c>
      <c r="C839" s="26" t="s">
        <v>114</v>
      </c>
      <c r="D839" s="26" t="str">
        <f>CONCATENATE(E839,COUNTIF($E$2:E839,E839))</f>
        <v>Tábua11</v>
      </c>
      <c r="E839" s="26" t="s">
        <v>605</v>
      </c>
      <c r="F839" s="26" t="s">
        <v>605</v>
      </c>
      <c r="G839" s="81">
        <f>COUNTIF($E$2:E839,E839)</f>
        <v>11</v>
      </c>
      <c r="H839" s="81">
        <f t="shared" si="31"/>
        <v>27</v>
      </c>
      <c r="I839" s="81">
        <v>838</v>
      </c>
    </row>
    <row r="840" spans="2:9">
      <c r="B840" s="24" t="str">
        <f t="shared" si="32"/>
        <v>Planalto Beirão28</v>
      </c>
      <c r="C840" s="26" t="s">
        <v>114</v>
      </c>
      <c r="D840" s="26" t="str">
        <f>CONCATENATE(E840,COUNTIF($E$2:E840,E840))</f>
        <v>Aguiar da Beira1</v>
      </c>
      <c r="E840" s="26" t="s">
        <v>80</v>
      </c>
      <c r="F840" s="26" t="s">
        <v>221</v>
      </c>
      <c r="G840" s="81">
        <f>COUNTIF($E$2:E840,E840)</f>
        <v>1</v>
      </c>
      <c r="H840" s="81">
        <f t="shared" si="31"/>
        <v>28</v>
      </c>
      <c r="I840" s="81">
        <v>839</v>
      </c>
    </row>
    <row r="841" spans="2:9">
      <c r="B841" s="24" t="str">
        <f t="shared" si="32"/>
        <v>Planalto Beirão29</v>
      </c>
      <c r="C841" s="26" t="s">
        <v>114</v>
      </c>
      <c r="D841" s="26" t="str">
        <f>CONCATENATE(E841,COUNTIF($E$2:E841,E841))</f>
        <v>Aguiar da Beira2</v>
      </c>
      <c r="E841" s="26" t="s">
        <v>80</v>
      </c>
      <c r="F841" s="26" t="s">
        <v>986</v>
      </c>
      <c r="G841" s="81">
        <f>COUNTIF($E$2:E841,E841)</f>
        <v>2</v>
      </c>
      <c r="H841" s="81">
        <f t="shared" si="31"/>
        <v>29</v>
      </c>
      <c r="I841" s="81">
        <v>840</v>
      </c>
    </row>
    <row r="842" spans="2:9">
      <c r="B842" s="24" t="str">
        <f t="shared" si="32"/>
        <v>Planalto Beirão30</v>
      </c>
      <c r="C842" s="26" t="s">
        <v>114</v>
      </c>
      <c r="D842" s="26" t="str">
        <f>CONCATENATE(E842,COUNTIF($E$2:E842,E842))</f>
        <v>Aguiar da Beira3</v>
      </c>
      <c r="E842" s="26" t="s">
        <v>80</v>
      </c>
      <c r="F842" s="26" t="s">
        <v>1160</v>
      </c>
      <c r="G842" s="81">
        <f>COUNTIF($E$2:E842,E842)</f>
        <v>3</v>
      </c>
      <c r="H842" s="81">
        <f t="shared" si="31"/>
        <v>30</v>
      </c>
      <c r="I842" s="81">
        <v>841</v>
      </c>
    </row>
    <row r="843" spans="2:9">
      <c r="B843" s="24" t="str">
        <f t="shared" si="32"/>
        <v>Planalto Beirão31</v>
      </c>
      <c r="C843" s="26" t="s">
        <v>114</v>
      </c>
      <c r="D843" s="26" t="str">
        <f>CONCATENATE(E843,COUNTIF($E$2:E843,E843))</f>
        <v>Aguiar da Beira4</v>
      </c>
      <c r="E843" s="26" t="s">
        <v>80</v>
      </c>
      <c r="F843" s="26" t="s">
        <v>1226</v>
      </c>
      <c r="G843" s="81">
        <f>COUNTIF($E$2:E843,E843)</f>
        <v>4</v>
      </c>
      <c r="H843" s="81">
        <f t="shared" si="31"/>
        <v>31</v>
      </c>
      <c r="I843" s="81">
        <v>842</v>
      </c>
    </row>
    <row r="844" spans="2:9">
      <c r="B844" s="24" t="str">
        <f t="shared" si="32"/>
        <v>Planalto Beirão32</v>
      </c>
      <c r="C844" s="26" t="s">
        <v>114</v>
      </c>
      <c r="D844" s="26" t="str">
        <f>CONCATENATE(E844,COUNTIF($E$2:E844,E844))</f>
        <v>Aguiar da Beira5</v>
      </c>
      <c r="E844" s="26" t="s">
        <v>80</v>
      </c>
      <c r="F844" s="26" t="s">
        <v>1235</v>
      </c>
      <c r="G844" s="81">
        <f>COUNTIF($E$2:E844,E844)</f>
        <v>5</v>
      </c>
      <c r="H844" s="81">
        <f t="shared" si="31"/>
        <v>32</v>
      </c>
      <c r="I844" s="81">
        <v>843</v>
      </c>
    </row>
    <row r="845" spans="2:9">
      <c r="B845" s="24" t="str">
        <f t="shared" si="32"/>
        <v>Planalto Beirão33</v>
      </c>
      <c r="C845" s="26" t="s">
        <v>114</v>
      </c>
      <c r="D845" s="26" t="str">
        <f>CONCATENATE(E845,COUNTIF($E$2:E845,E845))</f>
        <v>Aguiar da Beira6</v>
      </c>
      <c r="E845" s="26" t="s">
        <v>80</v>
      </c>
      <c r="F845" s="26" t="s">
        <v>1383</v>
      </c>
      <c r="G845" s="81">
        <f>COUNTIF($E$2:E845,E845)</f>
        <v>6</v>
      </c>
      <c r="H845" s="81">
        <f t="shared" si="31"/>
        <v>33</v>
      </c>
      <c r="I845" s="81">
        <v>844</v>
      </c>
    </row>
    <row r="846" spans="2:9">
      <c r="B846" s="24" t="str">
        <f t="shared" si="32"/>
        <v>Planalto Beirão34</v>
      </c>
      <c r="C846" s="26" t="s">
        <v>114</v>
      </c>
      <c r="D846" s="26" t="str">
        <f>CONCATENATE(E846,COUNTIF($E$2:E846,E846))</f>
        <v>Aguiar da Beira7</v>
      </c>
      <c r="E846" s="26" t="s">
        <v>80</v>
      </c>
      <c r="F846" s="26" t="s">
        <v>2017</v>
      </c>
      <c r="G846" s="81">
        <f>COUNTIF($E$2:E846,E846)</f>
        <v>7</v>
      </c>
      <c r="H846" s="81">
        <f t="shared" si="31"/>
        <v>34</v>
      </c>
      <c r="I846" s="81">
        <v>845</v>
      </c>
    </row>
    <row r="847" spans="2:9">
      <c r="B847" s="24" t="str">
        <f t="shared" si="32"/>
        <v>Planalto Beirão35</v>
      </c>
      <c r="C847" s="26" t="s">
        <v>114</v>
      </c>
      <c r="D847" s="26" t="str">
        <f>CONCATENATE(E847,COUNTIF($E$2:E847,E847))</f>
        <v>Aguiar da Beira8</v>
      </c>
      <c r="E847" s="26" t="s">
        <v>80</v>
      </c>
      <c r="F847" s="26" t="s">
        <v>3052</v>
      </c>
      <c r="G847" s="81">
        <f>COUNTIF($E$2:E847,E847)</f>
        <v>8</v>
      </c>
      <c r="H847" s="81">
        <f t="shared" si="31"/>
        <v>35</v>
      </c>
      <c r="I847" s="81">
        <v>846</v>
      </c>
    </row>
    <row r="848" spans="2:9">
      <c r="B848" s="24" t="str">
        <f t="shared" si="32"/>
        <v>Planalto Beirão36</v>
      </c>
      <c r="C848" s="26" t="s">
        <v>114</v>
      </c>
      <c r="D848" s="26" t="str">
        <f>CONCATENATE(E848,COUNTIF($E$2:E848,E848))</f>
        <v>Aguiar da Beira9</v>
      </c>
      <c r="E848" s="26" t="s">
        <v>80</v>
      </c>
      <c r="F848" s="26" t="s">
        <v>2585</v>
      </c>
      <c r="G848" s="81">
        <f>COUNTIF($E$2:E848,E848)</f>
        <v>9</v>
      </c>
      <c r="H848" s="81">
        <f t="shared" si="31"/>
        <v>36</v>
      </c>
      <c r="I848" s="81">
        <v>847</v>
      </c>
    </row>
    <row r="849" spans="2:9">
      <c r="B849" s="24" t="str">
        <f t="shared" si="32"/>
        <v>Planalto Beirão37</v>
      </c>
      <c r="C849" s="26" t="s">
        <v>114</v>
      </c>
      <c r="D849" s="26" t="str">
        <f>CONCATENATE(E849,COUNTIF($E$2:E849,E849))</f>
        <v>Aguiar da Beira10</v>
      </c>
      <c r="E849" s="26" t="s">
        <v>80</v>
      </c>
      <c r="F849" s="26" t="s">
        <v>2655</v>
      </c>
      <c r="G849" s="81">
        <f>COUNTIF($E$2:E849,E849)</f>
        <v>10</v>
      </c>
      <c r="H849" s="81">
        <f t="shared" si="31"/>
        <v>37</v>
      </c>
      <c r="I849" s="81">
        <v>848</v>
      </c>
    </row>
    <row r="850" spans="2:9">
      <c r="B850" s="24" t="str">
        <f t="shared" si="32"/>
        <v>Planalto Beirão38</v>
      </c>
      <c r="C850" s="26" t="s">
        <v>114</v>
      </c>
      <c r="D850" s="26" t="str">
        <f>CONCATENATE(E850,COUNTIF($E$2:E850,E850))</f>
        <v>Gouveia1</v>
      </c>
      <c r="E850" s="26" t="s">
        <v>322</v>
      </c>
      <c r="F850" s="26" t="s">
        <v>328</v>
      </c>
      <c r="G850" s="81">
        <f>COUNTIF($E$2:E850,E850)</f>
        <v>1</v>
      </c>
      <c r="H850" s="81">
        <f t="shared" si="31"/>
        <v>38</v>
      </c>
      <c r="I850" s="81">
        <v>849</v>
      </c>
    </row>
    <row r="851" spans="2:9">
      <c r="B851" s="24" t="str">
        <f t="shared" si="32"/>
        <v>Planalto Beirão39</v>
      </c>
      <c r="C851" s="26" t="s">
        <v>114</v>
      </c>
      <c r="D851" s="26" t="str">
        <f>CONCATENATE(E851,COUNTIF($E$2:E851,E851))</f>
        <v>Gouveia2</v>
      </c>
      <c r="E851" s="26" t="s">
        <v>322</v>
      </c>
      <c r="F851" s="26" t="s">
        <v>595</v>
      </c>
      <c r="G851" s="81">
        <f>COUNTIF($E$2:E851,E851)</f>
        <v>2</v>
      </c>
      <c r="H851" s="81">
        <f t="shared" si="31"/>
        <v>39</v>
      </c>
      <c r="I851" s="81">
        <v>850</v>
      </c>
    </row>
    <row r="852" spans="2:9">
      <c r="B852" s="24" t="str">
        <f t="shared" si="32"/>
        <v>Planalto Beirão40</v>
      </c>
      <c r="C852" s="26" t="s">
        <v>114</v>
      </c>
      <c r="D852" s="26" t="str">
        <f>CONCATENATE(E852,COUNTIF($E$2:E852,E852))</f>
        <v>Gouveia3</v>
      </c>
      <c r="E852" s="26" t="s">
        <v>322</v>
      </c>
      <c r="F852" s="26" t="s">
        <v>1068</v>
      </c>
      <c r="G852" s="81">
        <f>COUNTIF($E$2:E852,E852)</f>
        <v>3</v>
      </c>
      <c r="H852" s="81">
        <f t="shared" si="31"/>
        <v>40</v>
      </c>
      <c r="I852" s="81">
        <v>851</v>
      </c>
    </row>
    <row r="853" spans="2:9">
      <c r="B853" s="24" t="str">
        <f t="shared" si="32"/>
        <v>Planalto Beirão41</v>
      </c>
      <c r="C853" s="26" t="s">
        <v>114</v>
      </c>
      <c r="D853" s="26" t="str">
        <f>CONCATENATE(E853,COUNTIF($E$2:E853,E853))</f>
        <v>Gouveia4</v>
      </c>
      <c r="E853" s="26" t="s">
        <v>322</v>
      </c>
      <c r="F853" s="26" t="s">
        <v>1356</v>
      </c>
      <c r="G853" s="81">
        <f>COUNTIF($E$2:E853,E853)</f>
        <v>4</v>
      </c>
      <c r="H853" s="81">
        <f t="shared" si="31"/>
        <v>41</v>
      </c>
      <c r="I853" s="81">
        <v>852</v>
      </c>
    </row>
    <row r="854" spans="2:9">
      <c r="B854" s="24" t="str">
        <f t="shared" si="32"/>
        <v>Planalto Beirão42</v>
      </c>
      <c r="C854" s="26" t="s">
        <v>114</v>
      </c>
      <c r="D854" s="26" t="str">
        <f>CONCATENATE(E854,COUNTIF($E$2:E854,E854))</f>
        <v>Gouveia5</v>
      </c>
      <c r="E854" s="26" t="s">
        <v>322</v>
      </c>
      <c r="F854" s="26" t="s">
        <v>1363</v>
      </c>
      <c r="G854" s="81">
        <f>COUNTIF($E$2:E854,E854)</f>
        <v>5</v>
      </c>
      <c r="H854" s="81">
        <f t="shared" si="31"/>
        <v>42</v>
      </c>
      <c r="I854" s="81">
        <v>853</v>
      </c>
    </row>
    <row r="855" spans="2:9">
      <c r="B855" s="24" t="str">
        <f t="shared" si="32"/>
        <v>Planalto Beirão43</v>
      </c>
      <c r="C855" s="26" t="s">
        <v>114</v>
      </c>
      <c r="D855" s="26" t="str">
        <f>CONCATENATE(E855,COUNTIF($E$2:E855,E855))</f>
        <v>Gouveia6</v>
      </c>
      <c r="E855" s="26" t="s">
        <v>322</v>
      </c>
      <c r="F855" s="26" t="s">
        <v>1496</v>
      </c>
      <c r="G855" s="81">
        <f>COUNTIF($E$2:E855,E855)</f>
        <v>6</v>
      </c>
      <c r="H855" s="81">
        <f t="shared" si="31"/>
        <v>43</v>
      </c>
      <c r="I855" s="81">
        <v>854</v>
      </c>
    </row>
    <row r="856" spans="2:9">
      <c r="B856" s="24" t="str">
        <f t="shared" si="32"/>
        <v>Planalto Beirão44</v>
      </c>
      <c r="C856" s="26" t="s">
        <v>114</v>
      </c>
      <c r="D856" s="26" t="str">
        <f>CONCATENATE(E856,COUNTIF($E$2:E856,E856))</f>
        <v>Gouveia7</v>
      </c>
      <c r="E856" s="26" t="s">
        <v>322</v>
      </c>
      <c r="F856" s="26" t="s">
        <v>1748</v>
      </c>
      <c r="G856" s="81">
        <f>COUNTIF($E$2:E856,E856)</f>
        <v>7</v>
      </c>
      <c r="H856" s="81">
        <f t="shared" si="31"/>
        <v>44</v>
      </c>
      <c r="I856" s="81">
        <v>855</v>
      </c>
    </row>
    <row r="857" spans="2:9">
      <c r="B857" s="24" t="str">
        <f t="shared" si="32"/>
        <v>Planalto Beirão45</v>
      </c>
      <c r="C857" s="26" t="s">
        <v>114</v>
      </c>
      <c r="D857" s="26" t="str">
        <f>CONCATENATE(E857,COUNTIF($E$2:E857,E857))</f>
        <v>Gouveia8</v>
      </c>
      <c r="E857" s="26" t="s">
        <v>322</v>
      </c>
      <c r="F857" s="26" t="s">
        <v>1785</v>
      </c>
      <c r="G857" s="81">
        <f>COUNTIF($E$2:E857,E857)</f>
        <v>8</v>
      </c>
      <c r="H857" s="81">
        <f t="shared" si="31"/>
        <v>45</v>
      </c>
      <c r="I857" s="81">
        <v>856</v>
      </c>
    </row>
    <row r="858" spans="2:9">
      <c r="B858" s="24" t="str">
        <f t="shared" si="32"/>
        <v>Planalto Beirão46</v>
      </c>
      <c r="C858" s="26" t="s">
        <v>114</v>
      </c>
      <c r="D858" s="26" t="str">
        <f>CONCATENATE(E858,COUNTIF($E$2:E858,E858))</f>
        <v>Gouveia9</v>
      </c>
      <c r="E858" s="26" t="s">
        <v>322</v>
      </c>
      <c r="F858" s="26" t="s">
        <v>1863</v>
      </c>
      <c r="G858" s="81">
        <f>COUNTIF($E$2:E858,E858)</f>
        <v>9</v>
      </c>
      <c r="H858" s="81">
        <f t="shared" si="31"/>
        <v>46</v>
      </c>
      <c r="I858" s="81">
        <v>857</v>
      </c>
    </row>
    <row r="859" spans="2:9">
      <c r="B859" s="24" t="str">
        <f t="shared" si="32"/>
        <v>Planalto Beirão47</v>
      </c>
      <c r="C859" s="26" t="s">
        <v>114</v>
      </c>
      <c r="D859" s="26" t="str">
        <f>CONCATENATE(E859,COUNTIF($E$2:E859,E859))</f>
        <v>Gouveia10</v>
      </c>
      <c r="E859" s="26" t="s">
        <v>322</v>
      </c>
      <c r="F859" s="26" t="s">
        <v>1942</v>
      </c>
      <c r="G859" s="81">
        <f>COUNTIF($E$2:E859,E859)</f>
        <v>10</v>
      </c>
      <c r="H859" s="81">
        <f t="shared" si="31"/>
        <v>47</v>
      </c>
      <c r="I859" s="81">
        <v>858</v>
      </c>
    </row>
    <row r="860" spans="2:9">
      <c r="B860" s="24" t="str">
        <f t="shared" si="32"/>
        <v>Planalto Beirão48</v>
      </c>
      <c r="C860" s="26" t="s">
        <v>114</v>
      </c>
      <c r="D860" s="26" t="str">
        <f>CONCATENATE(E860,COUNTIF($E$2:E860,E860))</f>
        <v>Gouveia11</v>
      </c>
      <c r="E860" s="26" t="s">
        <v>322</v>
      </c>
      <c r="F860" s="26" t="s">
        <v>2232</v>
      </c>
      <c r="G860" s="81">
        <f>COUNTIF($E$2:E860,E860)</f>
        <v>11</v>
      </c>
      <c r="H860" s="81">
        <f t="shared" si="31"/>
        <v>48</v>
      </c>
      <c r="I860" s="81">
        <v>859</v>
      </c>
    </row>
    <row r="861" spans="2:9">
      <c r="B861" s="24" t="str">
        <f t="shared" si="32"/>
        <v>Planalto Beirão49</v>
      </c>
      <c r="C861" s="26" t="s">
        <v>114</v>
      </c>
      <c r="D861" s="26" t="str">
        <f>CONCATENATE(E861,COUNTIF($E$2:E861,E861))</f>
        <v>Gouveia12</v>
      </c>
      <c r="E861" s="26" t="s">
        <v>322</v>
      </c>
      <c r="F861" s="26" t="s">
        <v>2257</v>
      </c>
      <c r="G861" s="81">
        <f>COUNTIF($E$2:E861,E861)</f>
        <v>12</v>
      </c>
      <c r="H861" s="81">
        <f t="shared" si="31"/>
        <v>49</v>
      </c>
      <c r="I861" s="81">
        <v>860</v>
      </c>
    </row>
    <row r="862" spans="2:9">
      <c r="B862" s="24" t="str">
        <f t="shared" si="32"/>
        <v>Planalto Beirão50</v>
      </c>
      <c r="C862" s="26" t="s">
        <v>114</v>
      </c>
      <c r="D862" s="26" t="str">
        <f>CONCATENATE(E862,COUNTIF($E$2:E862,E862))</f>
        <v>Gouveia13</v>
      </c>
      <c r="E862" s="26" t="s">
        <v>322</v>
      </c>
      <c r="F862" s="26" t="s">
        <v>2505</v>
      </c>
      <c r="G862" s="81">
        <f>COUNTIF($E$2:E862,E862)</f>
        <v>13</v>
      </c>
      <c r="H862" s="81">
        <f t="shared" si="31"/>
        <v>50</v>
      </c>
      <c r="I862" s="81">
        <v>861</v>
      </c>
    </row>
    <row r="863" spans="2:9">
      <c r="B863" s="24" t="str">
        <f t="shared" si="32"/>
        <v>Planalto Beirão51</v>
      </c>
      <c r="C863" s="26" t="s">
        <v>114</v>
      </c>
      <c r="D863" s="26" t="str">
        <f>CONCATENATE(E863,COUNTIF($E$2:E863,E863))</f>
        <v>Gouveia14</v>
      </c>
      <c r="E863" s="26" t="s">
        <v>322</v>
      </c>
      <c r="F863" s="26" t="s">
        <v>2888</v>
      </c>
      <c r="G863" s="81">
        <f>COUNTIF($E$2:E863,E863)</f>
        <v>14</v>
      </c>
      <c r="H863" s="81">
        <f t="shared" si="31"/>
        <v>51</v>
      </c>
      <c r="I863" s="81">
        <v>862</v>
      </c>
    </row>
    <row r="864" spans="2:9">
      <c r="B864" s="24" t="str">
        <f t="shared" si="32"/>
        <v>Planalto Beirão52</v>
      </c>
      <c r="C864" s="26" t="s">
        <v>114</v>
      </c>
      <c r="D864" s="26" t="str">
        <f>CONCATENATE(E864,COUNTIF($E$2:E864,E864))</f>
        <v>Gouveia15</v>
      </c>
      <c r="E864" s="26" t="s">
        <v>322</v>
      </c>
      <c r="F864" s="26" t="s">
        <v>2908</v>
      </c>
      <c r="G864" s="81">
        <f>COUNTIF($E$2:E864,E864)</f>
        <v>15</v>
      </c>
      <c r="H864" s="81">
        <f t="shared" si="31"/>
        <v>52</v>
      </c>
      <c r="I864" s="81">
        <v>863</v>
      </c>
    </row>
    <row r="865" spans="2:9">
      <c r="B865" s="24" t="str">
        <f t="shared" si="32"/>
        <v>Planalto Beirão53</v>
      </c>
      <c r="C865" s="26" t="s">
        <v>114</v>
      </c>
      <c r="D865" s="26" t="str">
        <f>CONCATENATE(E865,COUNTIF($E$2:E865,E865))</f>
        <v>Gouveia16</v>
      </c>
      <c r="E865" s="26" t="s">
        <v>322</v>
      </c>
      <c r="F865" s="26" t="s">
        <v>2929</v>
      </c>
      <c r="G865" s="81">
        <f>COUNTIF($E$2:E865,E865)</f>
        <v>16</v>
      </c>
      <c r="H865" s="81">
        <f t="shared" si="31"/>
        <v>53</v>
      </c>
      <c r="I865" s="81">
        <v>864</v>
      </c>
    </row>
    <row r="866" spans="2:9">
      <c r="B866" s="24" t="str">
        <f t="shared" si="32"/>
        <v>Planalto Beirão54</v>
      </c>
      <c r="C866" s="26" t="s">
        <v>114</v>
      </c>
      <c r="D866" s="26" t="str">
        <f>CONCATENATE(E866,COUNTIF($E$2:E866,E866))</f>
        <v>Seia1</v>
      </c>
      <c r="E866" s="26" t="s">
        <v>581</v>
      </c>
      <c r="F866" s="26" t="s">
        <v>483</v>
      </c>
      <c r="G866" s="81">
        <f>COUNTIF($E$2:E866,E866)</f>
        <v>1</v>
      </c>
      <c r="H866" s="81">
        <f t="shared" si="31"/>
        <v>54</v>
      </c>
      <c r="I866" s="81">
        <v>865</v>
      </c>
    </row>
    <row r="867" spans="2:9">
      <c r="B867" s="24" t="str">
        <f t="shared" si="32"/>
        <v>Planalto Beirão55</v>
      </c>
      <c r="C867" s="26" t="s">
        <v>114</v>
      </c>
      <c r="D867" s="26" t="str">
        <f>CONCATENATE(E867,COUNTIF($E$2:E867,E867))</f>
        <v>Seia2</v>
      </c>
      <c r="E867" s="26" t="s">
        <v>581</v>
      </c>
      <c r="F867" s="26" t="s">
        <v>1000</v>
      </c>
      <c r="G867" s="81">
        <f>COUNTIF($E$2:E867,E867)</f>
        <v>2</v>
      </c>
      <c r="H867" s="81">
        <f t="shared" si="31"/>
        <v>55</v>
      </c>
      <c r="I867" s="81">
        <v>866</v>
      </c>
    </row>
    <row r="868" spans="2:9">
      <c r="B868" s="24" t="str">
        <f t="shared" si="32"/>
        <v>Planalto Beirão56</v>
      </c>
      <c r="C868" s="26" t="s">
        <v>114</v>
      </c>
      <c r="D868" s="26" t="str">
        <f>CONCATENATE(E868,COUNTIF($E$2:E868,E868))</f>
        <v>Seia3</v>
      </c>
      <c r="E868" s="26" t="s">
        <v>581</v>
      </c>
      <c r="F868" s="26" t="s">
        <v>1473</v>
      </c>
      <c r="G868" s="81">
        <f>COUNTIF($E$2:E868,E868)</f>
        <v>3</v>
      </c>
      <c r="H868" s="81">
        <f t="shared" si="31"/>
        <v>56</v>
      </c>
      <c r="I868" s="81">
        <v>867</v>
      </c>
    </row>
    <row r="869" spans="2:9">
      <c r="B869" s="24" t="str">
        <f t="shared" si="32"/>
        <v>Planalto Beirão57</v>
      </c>
      <c r="C869" s="26" t="s">
        <v>114</v>
      </c>
      <c r="D869" s="26" t="str">
        <f>CONCATENATE(E869,COUNTIF($E$2:E869,E869))</f>
        <v>Seia4</v>
      </c>
      <c r="E869" s="26" t="s">
        <v>581</v>
      </c>
      <c r="F869" s="26" t="s">
        <v>1637</v>
      </c>
      <c r="G869" s="81">
        <f>COUNTIF($E$2:E869,E869)</f>
        <v>4</v>
      </c>
      <c r="H869" s="81">
        <f t="shared" si="31"/>
        <v>57</v>
      </c>
      <c r="I869" s="81">
        <v>868</v>
      </c>
    </row>
    <row r="870" spans="2:9">
      <c r="B870" s="24" t="str">
        <f t="shared" si="32"/>
        <v>Planalto Beirão58</v>
      </c>
      <c r="C870" s="26" t="s">
        <v>114</v>
      </c>
      <c r="D870" s="26" t="str">
        <f>CONCATENATE(E870,COUNTIF($E$2:E870,E870))</f>
        <v>Seia5</v>
      </c>
      <c r="E870" s="26" t="s">
        <v>581</v>
      </c>
      <c r="F870" s="26" t="s">
        <v>1985</v>
      </c>
      <c r="G870" s="81">
        <f>COUNTIF($E$2:E870,E870)</f>
        <v>5</v>
      </c>
      <c r="H870" s="81">
        <f t="shared" si="31"/>
        <v>58</v>
      </c>
      <c r="I870" s="81">
        <v>869</v>
      </c>
    </row>
    <row r="871" spans="2:9">
      <c r="B871" s="24" t="str">
        <f t="shared" si="32"/>
        <v>Planalto Beirão59</v>
      </c>
      <c r="C871" s="26" t="s">
        <v>114</v>
      </c>
      <c r="D871" s="26" t="str">
        <f>CONCATENATE(E871,COUNTIF($E$2:E871,E871))</f>
        <v>Seia6</v>
      </c>
      <c r="E871" s="26" t="s">
        <v>581</v>
      </c>
      <c r="F871" s="26" t="s">
        <v>2067</v>
      </c>
      <c r="G871" s="81">
        <f>COUNTIF($E$2:E871,E871)</f>
        <v>6</v>
      </c>
      <c r="H871" s="81">
        <f t="shared" si="31"/>
        <v>59</v>
      </c>
      <c r="I871" s="81">
        <v>870</v>
      </c>
    </row>
    <row r="872" spans="2:9">
      <c r="B872" s="24" t="str">
        <f t="shared" si="32"/>
        <v>Planalto Beirão60</v>
      </c>
      <c r="C872" s="26" t="s">
        <v>114</v>
      </c>
      <c r="D872" s="26" t="str">
        <f>CONCATENATE(E872,COUNTIF($E$2:E872,E872))</f>
        <v>Seia7</v>
      </c>
      <c r="E872" s="26" t="s">
        <v>581</v>
      </c>
      <c r="F872" s="26" t="s">
        <v>2287</v>
      </c>
      <c r="G872" s="81">
        <f>COUNTIF($E$2:E872,E872)</f>
        <v>7</v>
      </c>
      <c r="H872" s="81">
        <f t="shared" si="31"/>
        <v>60</v>
      </c>
      <c r="I872" s="81">
        <v>871</v>
      </c>
    </row>
    <row r="873" spans="2:9">
      <c r="B873" s="24" t="str">
        <f t="shared" si="32"/>
        <v>Planalto Beirão61</v>
      </c>
      <c r="C873" s="26" t="s">
        <v>114</v>
      </c>
      <c r="D873" s="26" t="str">
        <f>CONCATENATE(E873,COUNTIF($E$2:E873,E873))</f>
        <v>Seia8</v>
      </c>
      <c r="E873" s="26" t="s">
        <v>581</v>
      </c>
      <c r="F873" s="26" t="s">
        <v>2308</v>
      </c>
      <c r="G873" s="81">
        <f>COUNTIF($E$2:E873,E873)</f>
        <v>8</v>
      </c>
      <c r="H873" s="81">
        <f t="shared" si="31"/>
        <v>61</v>
      </c>
      <c r="I873" s="81">
        <v>872</v>
      </c>
    </row>
    <row r="874" spans="2:9">
      <c r="B874" s="24" t="str">
        <f t="shared" si="32"/>
        <v>Planalto Beirão62</v>
      </c>
      <c r="C874" s="26" t="s">
        <v>114</v>
      </c>
      <c r="D874" s="26" t="str">
        <f>CONCATENATE(E874,COUNTIF($E$2:E874,E874))</f>
        <v>Seia9</v>
      </c>
      <c r="E874" s="26" t="s">
        <v>581</v>
      </c>
      <c r="F874" s="26" t="s">
        <v>2325</v>
      </c>
      <c r="G874" s="81">
        <f>COUNTIF($E$2:E874,E874)</f>
        <v>9</v>
      </c>
      <c r="H874" s="81">
        <f t="shared" si="31"/>
        <v>62</v>
      </c>
      <c r="I874" s="81">
        <v>873</v>
      </c>
    </row>
    <row r="875" spans="2:9">
      <c r="B875" s="24" t="str">
        <f t="shared" si="32"/>
        <v>Planalto Beirão63</v>
      </c>
      <c r="C875" s="26" t="s">
        <v>114</v>
      </c>
      <c r="D875" s="26" t="str">
        <f>CONCATENATE(E875,COUNTIF($E$2:E875,E875))</f>
        <v>Seia10</v>
      </c>
      <c r="E875" s="26" t="s">
        <v>581</v>
      </c>
      <c r="F875" s="26" t="s">
        <v>2343</v>
      </c>
      <c r="G875" s="81">
        <f>COUNTIF($E$2:E875,E875)</f>
        <v>10</v>
      </c>
      <c r="H875" s="81">
        <f t="shared" si="31"/>
        <v>63</v>
      </c>
      <c r="I875" s="81">
        <v>874</v>
      </c>
    </row>
    <row r="876" spans="2:9">
      <c r="B876" s="24" t="str">
        <f t="shared" si="32"/>
        <v>Planalto Beirão64</v>
      </c>
      <c r="C876" s="26" t="s">
        <v>114</v>
      </c>
      <c r="D876" s="26" t="str">
        <f>CONCATENATE(E876,COUNTIF($E$2:E876,E876))</f>
        <v>Seia11</v>
      </c>
      <c r="E876" s="26" t="s">
        <v>581</v>
      </c>
      <c r="F876" s="26" t="s">
        <v>2370</v>
      </c>
      <c r="G876" s="81">
        <f>COUNTIF($E$2:E876,E876)</f>
        <v>11</v>
      </c>
      <c r="H876" s="81">
        <f t="shared" si="31"/>
        <v>64</v>
      </c>
      <c r="I876" s="81">
        <v>875</v>
      </c>
    </row>
    <row r="877" spans="2:9">
      <c r="B877" s="24" t="str">
        <f t="shared" si="32"/>
        <v>Planalto Beirão65</v>
      </c>
      <c r="C877" s="26" t="s">
        <v>114</v>
      </c>
      <c r="D877" s="26" t="str">
        <f>CONCATENATE(E877,COUNTIF($E$2:E877,E877))</f>
        <v>Seia12</v>
      </c>
      <c r="E877" s="26" t="s">
        <v>581</v>
      </c>
      <c r="F877" s="26" t="s">
        <v>2383</v>
      </c>
      <c r="G877" s="81">
        <f>COUNTIF($E$2:E877,E877)</f>
        <v>12</v>
      </c>
      <c r="H877" s="81">
        <f t="shared" si="31"/>
        <v>65</v>
      </c>
      <c r="I877" s="81">
        <v>876</v>
      </c>
    </row>
    <row r="878" spans="2:9">
      <c r="B878" s="24" t="str">
        <f t="shared" si="32"/>
        <v>Planalto Beirão66</v>
      </c>
      <c r="C878" s="26" t="s">
        <v>114</v>
      </c>
      <c r="D878" s="26" t="str">
        <f>CONCATENATE(E878,COUNTIF($E$2:E878,E878))</f>
        <v>Seia13</v>
      </c>
      <c r="E878" s="26" t="s">
        <v>581</v>
      </c>
      <c r="F878" s="26" t="s">
        <v>2549</v>
      </c>
      <c r="G878" s="81">
        <f>COUNTIF($E$2:E878,E878)</f>
        <v>13</v>
      </c>
      <c r="H878" s="81">
        <f t="shared" ref="H878:H941" si="33">ROW(A66)</f>
        <v>66</v>
      </c>
      <c r="I878" s="81">
        <v>877</v>
      </c>
    </row>
    <row r="879" spans="2:9">
      <c r="B879" s="24" t="str">
        <f t="shared" si="32"/>
        <v>Planalto Beirão67</v>
      </c>
      <c r="C879" s="26" t="s">
        <v>114</v>
      </c>
      <c r="D879" s="26" t="str">
        <f>CONCATENATE(E879,COUNTIF($E$2:E879,E879))</f>
        <v>Seia14</v>
      </c>
      <c r="E879" s="26" t="s">
        <v>581</v>
      </c>
      <c r="F879" s="26" t="s">
        <v>2561</v>
      </c>
      <c r="G879" s="81">
        <f>COUNTIF($E$2:E879,E879)</f>
        <v>14</v>
      </c>
      <c r="H879" s="81">
        <f t="shared" si="33"/>
        <v>67</v>
      </c>
      <c r="I879" s="81">
        <v>878</v>
      </c>
    </row>
    <row r="880" spans="2:9">
      <c r="B880" s="24" t="str">
        <f t="shared" si="32"/>
        <v>Planalto Beirão68</v>
      </c>
      <c r="C880" s="26" t="s">
        <v>114</v>
      </c>
      <c r="D880" s="26" t="str">
        <f>CONCATENATE(E880,COUNTIF($E$2:E880,E880))</f>
        <v>Seia15</v>
      </c>
      <c r="E880" s="26" t="s">
        <v>581</v>
      </c>
      <c r="F880" s="26" t="s">
        <v>2687</v>
      </c>
      <c r="G880" s="81">
        <f>COUNTIF($E$2:E880,E880)</f>
        <v>15</v>
      </c>
      <c r="H880" s="81">
        <f t="shared" si="33"/>
        <v>68</v>
      </c>
      <c r="I880" s="81">
        <v>879</v>
      </c>
    </row>
    <row r="881" spans="2:9">
      <c r="B881" s="24" t="str">
        <f t="shared" si="32"/>
        <v>Planalto Beirão69</v>
      </c>
      <c r="C881" s="26" t="s">
        <v>114</v>
      </c>
      <c r="D881" s="26" t="str">
        <f>CONCATENATE(E881,COUNTIF($E$2:E881,E881))</f>
        <v>Seia16</v>
      </c>
      <c r="E881" s="26" t="s">
        <v>581</v>
      </c>
      <c r="F881" s="26" t="s">
        <v>2722</v>
      </c>
      <c r="G881" s="81">
        <f>COUNTIF($E$2:E881,E881)</f>
        <v>16</v>
      </c>
      <c r="H881" s="81">
        <f t="shared" si="33"/>
        <v>69</v>
      </c>
      <c r="I881" s="81">
        <v>880</v>
      </c>
    </row>
    <row r="882" spans="2:9">
      <c r="B882" s="24" t="str">
        <f t="shared" si="32"/>
        <v>Planalto Beirão70</v>
      </c>
      <c r="C882" s="26" t="s">
        <v>114</v>
      </c>
      <c r="D882" s="26" t="str">
        <f>CONCATENATE(E882,COUNTIF($E$2:E882,E882))</f>
        <v>Seia17</v>
      </c>
      <c r="E882" s="26" t="s">
        <v>581</v>
      </c>
      <c r="F882" s="26" t="s">
        <v>2727</v>
      </c>
      <c r="G882" s="81">
        <f>COUNTIF($E$2:E882,E882)</f>
        <v>17</v>
      </c>
      <c r="H882" s="81">
        <f t="shared" si="33"/>
        <v>70</v>
      </c>
      <c r="I882" s="81">
        <v>881</v>
      </c>
    </row>
    <row r="883" spans="2:9">
      <c r="B883" s="24" t="str">
        <f t="shared" si="32"/>
        <v>Planalto Beirão71</v>
      </c>
      <c r="C883" s="26" t="s">
        <v>114</v>
      </c>
      <c r="D883" s="26" t="str">
        <f>CONCATENATE(E883,COUNTIF($E$2:E883,E883))</f>
        <v>Seia18</v>
      </c>
      <c r="E883" s="26" t="s">
        <v>581</v>
      </c>
      <c r="F883" s="26" t="s">
        <v>2738</v>
      </c>
      <c r="G883" s="81">
        <f>COUNTIF($E$2:E883,E883)</f>
        <v>18</v>
      </c>
      <c r="H883" s="81">
        <f t="shared" si="33"/>
        <v>71</v>
      </c>
      <c r="I883" s="81">
        <v>882</v>
      </c>
    </row>
    <row r="884" spans="2:9">
      <c r="B884" s="24" t="str">
        <f t="shared" si="32"/>
        <v>Planalto Beirão72</v>
      </c>
      <c r="C884" s="26" t="s">
        <v>114</v>
      </c>
      <c r="D884" s="26" t="str">
        <f>CONCATENATE(E884,COUNTIF($E$2:E884,E884))</f>
        <v>Seia19</v>
      </c>
      <c r="E884" s="26" t="s">
        <v>581</v>
      </c>
      <c r="F884" s="26" t="s">
        <v>2826</v>
      </c>
      <c r="G884" s="81">
        <f>COUNTIF($E$2:E884,E884)</f>
        <v>19</v>
      </c>
      <c r="H884" s="81">
        <f t="shared" si="33"/>
        <v>72</v>
      </c>
      <c r="I884" s="81">
        <v>883</v>
      </c>
    </row>
    <row r="885" spans="2:9">
      <c r="B885" s="24" t="str">
        <f t="shared" si="32"/>
        <v>Planalto Beirão73</v>
      </c>
      <c r="C885" s="26" t="s">
        <v>114</v>
      </c>
      <c r="D885" s="26" t="str">
        <f>CONCATENATE(E885,COUNTIF($E$2:E885,E885))</f>
        <v>Seia20</v>
      </c>
      <c r="E885" s="26" t="s">
        <v>581</v>
      </c>
      <c r="F885" s="26" t="s">
        <v>2872</v>
      </c>
      <c r="G885" s="81">
        <f>COUNTIF($E$2:E885,E885)</f>
        <v>20</v>
      </c>
      <c r="H885" s="81">
        <f t="shared" si="33"/>
        <v>73</v>
      </c>
      <c r="I885" s="81">
        <v>884</v>
      </c>
    </row>
    <row r="886" spans="2:9">
      <c r="B886" s="24" t="str">
        <f t="shared" si="32"/>
        <v>Planalto Beirão74</v>
      </c>
      <c r="C886" s="26" t="s">
        <v>114</v>
      </c>
      <c r="D886" s="26" t="str">
        <f>CONCATENATE(E886,COUNTIF($E$2:E886,E886))</f>
        <v>Seia21</v>
      </c>
      <c r="E886" s="26" t="s">
        <v>581</v>
      </c>
      <c r="F886" s="26" t="s">
        <v>3059</v>
      </c>
      <c r="G886" s="81">
        <f>COUNTIF($E$2:E886,E886)</f>
        <v>21</v>
      </c>
      <c r="H886" s="81">
        <f t="shared" si="33"/>
        <v>74</v>
      </c>
      <c r="I886" s="81">
        <v>885</v>
      </c>
    </row>
    <row r="887" spans="2:9">
      <c r="B887" s="24" t="str">
        <f t="shared" si="32"/>
        <v>Planalto Beirão75</v>
      </c>
      <c r="C887" s="26" t="s">
        <v>114</v>
      </c>
      <c r="D887" s="26" t="str">
        <f>CONCATENATE(E887,COUNTIF($E$2:E887,E887))</f>
        <v>Carregal do Sal1</v>
      </c>
      <c r="E887" s="26" t="s">
        <v>230</v>
      </c>
      <c r="F887" s="26" t="s">
        <v>789</v>
      </c>
      <c r="G887" s="81">
        <f>COUNTIF($E$2:E887,E887)</f>
        <v>1</v>
      </c>
      <c r="H887" s="81">
        <f t="shared" si="33"/>
        <v>75</v>
      </c>
      <c r="I887" s="81">
        <v>886</v>
      </c>
    </row>
    <row r="888" spans="2:9">
      <c r="B888" s="24" t="str">
        <f t="shared" si="32"/>
        <v>Planalto Beirão76</v>
      </c>
      <c r="C888" s="26" t="s">
        <v>114</v>
      </c>
      <c r="D888" s="26" t="str">
        <f>CONCATENATE(E888,COUNTIF($E$2:E888,E888))</f>
        <v>Carregal do Sal2</v>
      </c>
      <c r="E888" s="26" t="s">
        <v>230</v>
      </c>
      <c r="F888" s="26" t="s">
        <v>888</v>
      </c>
      <c r="G888" s="81">
        <f>COUNTIF($E$2:E888,E888)</f>
        <v>2</v>
      </c>
      <c r="H888" s="81">
        <f t="shared" si="33"/>
        <v>76</v>
      </c>
      <c r="I888" s="81">
        <v>887</v>
      </c>
    </row>
    <row r="889" spans="2:9">
      <c r="B889" s="24" t="str">
        <f t="shared" si="32"/>
        <v>Planalto Beirão77</v>
      </c>
      <c r="C889" s="26" t="s">
        <v>114</v>
      </c>
      <c r="D889" s="26" t="str">
        <f>CONCATENATE(E889,COUNTIF($E$2:E889,E889))</f>
        <v>Carregal do Sal3</v>
      </c>
      <c r="E889" s="26" t="s">
        <v>230</v>
      </c>
      <c r="F889" s="26" t="s">
        <v>1213</v>
      </c>
      <c r="G889" s="81">
        <f>COUNTIF($E$2:E889,E889)</f>
        <v>3</v>
      </c>
      <c r="H889" s="81">
        <f t="shared" si="33"/>
        <v>77</v>
      </c>
      <c r="I889" s="81">
        <v>888</v>
      </c>
    </row>
    <row r="890" spans="2:9">
      <c r="B890" s="24" t="str">
        <f t="shared" si="32"/>
        <v>Planalto Beirão78</v>
      </c>
      <c r="C890" s="26" t="s">
        <v>114</v>
      </c>
      <c r="D890" s="26" t="str">
        <f>CONCATENATE(E890,COUNTIF($E$2:E890,E890))</f>
        <v>Carregal do Sal4</v>
      </c>
      <c r="E890" s="26" t="s">
        <v>230</v>
      </c>
      <c r="F890" s="26" t="s">
        <v>1912</v>
      </c>
      <c r="G890" s="81">
        <f>COUNTIF($E$2:E890,E890)</f>
        <v>4</v>
      </c>
      <c r="H890" s="81">
        <f t="shared" si="33"/>
        <v>78</v>
      </c>
      <c r="I890" s="81">
        <v>889</v>
      </c>
    </row>
    <row r="891" spans="2:9">
      <c r="B891" s="24" t="str">
        <f t="shared" si="32"/>
        <v>Planalto Beirão79</v>
      </c>
      <c r="C891" s="26" t="s">
        <v>114</v>
      </c>
      <c r="D891" s="26" t="str">
        <f>CONCATENATE(E891,COUNTIF($E$2:E891,E891))</f>
        <v>Carregal do Sal5</v>
      </c>
      <c r="E891" s="26" t="s">
        <v>230</v>
      </c>
      <c r="F891" s="26" t="s">
        <v>1966</v>
      </c>
      <c r="G891" s="81">
        <f>COUNTIF($E$2:E891,E891)</f>
        <v>5</v>
      </c>
      <c r="H891" s="81">
        <f t="shared" si="33"/>
        <v>79</v>
      </c>
      <c r="I891" s="81">
        <v>890</v>
      </c>
    </row>
    <row r="892" spans="2:9">
      <c r="B892" s="24" t="str">
        <f t="shared" si="32"/>
        <v>Planalto Beirão80</v>
      </c>
      <c r="C892" s="26" t="s">
        <v>114</v>
      </c>
      <c r="D892" s="26" t="str">
        <f>CONCATENATE(E892,COUNTIF($E$2:E892,E892))</f>
        <v>Castro Daire1</v>
      </c>
      <c r="E892" s="26" t="s">
        <v>244</v>
      </c>
      <c r="F892" s="26" t="s">
        <v>409</v>
      </c>
      <c r="G892" s="81">
        <f>COUNTIF($E$2:E892,E892)</f>
        <v>1</v>
      </c>
      <c r="H892" s="81">
        <f t="shared" si="33"/>
        <v>80</v>
      </c>
      <c r="I892" s="81">
        <v>891</v>
      </c>
    </row>
    <row r="893" spans="2:9">
      <c r="B893" s="24" t="str">
        <f t="shared" si="32"/>
        <v>Planalto Beirão81</v>
      </c>
      <c r="C893" s="26" t="s">
        <v>114</v>
      </c>
      <c r="D893" s="26" t="str">
        <f>CONCATENATE(E893,COUNTIF($E$2:E893,E893))</f>
        <v>Castro Daire2</v>
      </c>
      <c r="E893" s="26" t="s">
        <v>244</v>
      </c>
      <c r="F893" s="26" t="s">
        <v>901</v>
      </c>
      <c r="G893" s="81">
        <f>COUNTIF($E$2:E893,E893)</f>
        <v>2</v>
      </c>
      <c r="H893" s="81">
        <f t="shared" si="33"/>
        <v>81</v>
      </c>
      <c r="I893" s="81">
        <v>892</v>
      </c>
    </row>
    <row r="894" spans="2:9">
      <c r="B894" s="24" t="str">
        <f t="shared" si="32"/>
        <v>Planalto Beirão82</v>
      </c>
      <c r="C894" s="26" t="s">
        <v>114</v>
      </c>
      <c r="D894" s="26" t="str">
        <f>CONCATENATE(E894,COUNTIF($E$2:E894,E894))</f>
        <v>Castro Daire3</v>
      </c>
      <c r="E894" s="26" t="s">
        <v>244</v>
      </c>
      <c r="F894" s="26" t="s">
        <v>244</v>
      </c>
      <c r="G894" s="81">
        <f>COUNTIF($E$2:E894,E894)</f>
        <v>3</v>
      </c>
      <c r="H894" s="81">
        <f t="shared" si="33"/>
        <v>82</v>
      </c>
      <c r="I894" s="81">
        <v>893</v>
      </c>
    </row>
    <row r="895" spans="2:9">
      <c r="B895" s="24" t="str">
        <f t="shared" si="32"/>
        <v>Planalto Beirão83</v>
      </c>
      <c r="C895" s="26" t="s">
        <v>114</v>
      </c>
      <c r="D895" s="26" t="str">
        <f>CONCATENATE(E895,COUNTIF($E$2:E895,E895))</f>
        <v>Castro Daire4</v>
      </c>
      <c r="E895" s="26" t="s">
        <v>244</v>
      </c>
      <c r="F895" s="26" t="s">
        <v>1204</v>
      </c>
      <c r="G895" s="81">
        <f>COUNTIF($E$2:E895,E895)</f>
        <v>4</v>
      </c>
      <c r="H895" s="81">
        <f t="shared" si="33"/>
        <v>83</v>
      </c>
      <c r="I895" s="81">
        <v>894</v>
      </c>
    </row>
    <row r="896" spans="2:9">
      <c r="B896" s="24" t="str">
        <f t="shared" si="32"/>
        <v>Planalto Beirão84</v>
      </c>
      <c r="C896" s="26" t="s">
        <v>114</v>
      </c>
      <c r="D896" s="26" t="str">
        <f>CONCATENATE(E896,COUNTIF($E$2:E896,E896))</f>
        <v>Castro Daire5</v>
      </c>
      <c r="E896" s="26" t="s">
        <v>244</v>
      </c>
      <c r="F896" s="26" t="s">
        <v>1494</v>
      </c>
      <c r="G896" s="81">
        <f>COUNTIF($E$2:E896,E896)</f>
        <v>5</v>
      </c>
      <c r="H896" s="81">
        <f t="shared" si="33"/>
        <v>84</v>
      </c>
      <c r="I896" s="81">
        <v>895</v>
      </c>
    </row>
    <row r="897" spans="2:9">
      <c r="B897" s="24" t="str">
        <f t="shared" si="32"/>
        <v>Planalto Beirão85</v>
      </c>
      <c r="C897" s="26" t="s">
        <v>114</v>
      </c>
      <c r="D897" s="26" t="str">
        <f>CONCATENATE(E897,COUNTIF($E$2:E897,E897))</f>
        <v>Castro Daire6</v>
      </c>
      <c r="E897" s="26" t="s">
        <v>244</v>
      </c>
      <c r="F897" s="26" t="s">
        <v>1693</v>
      </c>
      <c r="G897" s="81">
        <f>COUNTIF($E$2:E897,E897)</f>
        <v>6</v>
      </c>
      <c r="H897" s="81">
        <f t="shared" si="33"/>
        <v>85</v>
      </c>
      <c r="I897" s="81">
        <v>896</v>
      </c>
    </row>
    <row r="898" spans="2:9">
      <c r="B898" s="24" t="str">
        <f t="shared" si="32"/>
        <v>Planalto Beirão86</v>
      </c>
      <c r="C898" s="26" t="s">
        <v>114</v>
      </c>
      <c r="D898" s="26" t="str">
        <f>CONCATENATE(E898,COUNTIF($E$2:E898,E898))</f>
        <v>Castro Daire7</v>
      </c>
      <c r="E898" s="26" t="s">
        <v>244</v>
      </c>
      <c r="F898" s="26" t="s">
        <v>1760</v>
      </c>
      <c r="G898" s="81">
        <f>COUNTIF($E$2:E898,E898)</f>
        <v>7</v>
      </c>
      <c r="H898" s="81">
        <f t="shared" si="33"/>
        <v>86</v>
      </c>
      <c r="I898" s="81">
        <v>897</v>
      </c>
    </row>
    <row r="899" spans="2:9">
      <c r="B899" s="24" t="str">
        <f t="shared" ref="B899:B962" si="34">CONCATENATE(C899,H899)</f>
        <v>Planalto Beirão87</v>
      </c>
      <c r="C899" s="26" t="s">
        <v>114</v>
      </c>
      <c r="D899" s="26" t="str">
        <f>CONCATENATE(E899,COUNTIF($E$2:E899,E899))</f>
        <v>Castro Daire8</v>
      </c>
      <c r="E899" s="26" t="s">
        <v>244</v>
      </c>
      <c r="F899" s="26" t="s">
        <v>1781</v>
      </c>
      <c r="G899" s="81">
        <f>COUNTIF($E$2:E899,E899)</f>
        <v>8</v>
      </c>
      <c r="H899" s="81">
        <f t="shared" si="33"/>
        <v>87</v>
      </c>
      <c r="I899" s="81">
        <v>898</v>
      </c>
    </row>
    <row r="900" spans="2:9">
      <c r="B900" s="24" t="str">
        <f t="shared" si="34"/>
        <v>Planalto Beirão88</v>
      </c>
      <c r="C900" s="26" t="s">
        <v>114</v>
      </c>
      <c r="D900" s="26" t="str">
        <f>CONCATENATE(E900,COUNTIF($E$2:E900,E900))</f>
        <v>Castro Daire9</v>
      </c>
      <c r="E900" s="26" t="s">
        <v>244</v>
      </c>
      <c r="F900" s="26" t="s">
        <v>1793</v>
      </c>
      <c r="G900" s="81">
        <f>COUNTIF($E$2:E900,E900)</f>
        <v>9</v>
      </c>
      <c r="H900" s="81">
        <f t="shared" si="33"/>
        <v>88</v>
      </c>
      <c r="I900" s="81">
        <v>899</v>
      </c>
    </row>
    <row r="901" spans="2:9">
      <c r="B901" s="24" t="str">
        <f t="shared" si="34"/>
        <v>Planalto Beirão89</v>
      </c>
      <c r="C901" s="26" t="s">
        <v>114</v>
      </c>
      <c r="D901" s="26" t="str">
        <f>CONCATENATE(E901,COUNTIF($E$2:E901,E901))</f>
        <v>Castro Daire10</v>
      </c>
      <c r="E901" s="26" t="s">
        <v>244</v>
      </c>
      <c r="F901" s="26" t="s">
        <v>1820</v>
      </c>
      <c r="G901" s="81">
        <f>COUNTIF($E$2:E901,E901)</f>
        <v>10</v>
      </c>
      <c r="H901" s="81">
        <f t="shared" si="33"/>
        <v>89</v>
      </c>
      <c r="I901" s="81">
        <v>900</v>
      </c>
    </row>
    <row r="902" spans="2:9">
      <c r="B902" s="24" t="str">
        <f t="shared" si="34"/>
        <v>Planalto Beirão90</v>
      </c>
      <c r="C902" s="26" t="s">
        <v>114</v>
      </c>
      <c r="D902" s="26" t="str">
        <f>CONCATENATE(E902,COUNTIF($E$2:E902,E902))</f>
        <v>Castro Daire11</v>
      </c>
      <c r="E902" s="26" t="s">
        <v>244</v>
      </c>
      <c r="F902" s="26" t="s">
        <v>1968</v>
      </c>
      <c r="G902" s="81">
        <f>COUNTIF($E$2:E902,E902)</f>
        <v>11</v>
      </c>
      <c r="H902" s="81">
        <f t="shared" si="33"/>
        <v>90</v>
      </c>
      <c r="I902" s="81">
        <v>901</v>
      </c>
    </row>
    <row r="903" spans="2:9">
      <c r="B903" s="24" t="str">
        <f t="shared" si="34"/>
        <v>Planalto Beirão91</v>
      </c>
      <c r="C903" s="26" t="s">
        <v>114</v>
      </c>
      <c r="D903" s="26" t="str">
        <f>CONCATENATE(E903,COUNTIF($E$2:E903,E903))</f>
        <v>Castro Daire12</v>
      </c>
      <c r="E903" s="26" t="s">
        <v>244</v>
      </c>
      <c r="F903" s="26" t="s">
        <v>2035</v>
      </c>
      <c r="G903" s="81">
        <f>COUNTIF($E$2:E903,E903)</f>
        <v>12</v>
      </c>
      <c r="H903" s="81">
        <f t="shared" si="33"/>
        <v>91</v>
      </c>
      <c r="I903" s="81">
        <v>902</v>
      </c>
    </row>
    <row r="904" spans="2:9">
      <c r="B904" s="24" t="str">
        <f t="shared" si="34"/>
        <v>Planalto Beirão92</v>
      </c>
      <c r="C904" s="26" t="s">
        <v>114</v>
      </c>
      <c r="D904" s="26" t="str">
        <f>CONCATENATE(E904,COUNTIF($E$2:E904,E904))</f>
        <v>Castro Daire13</v>
      </c>
      <c r="E904" s="26" t="s">
        <v>244</v>
      </c>
      <c r="F904" s="26" t="s">
        <v>2057</v>
      </c>
      <c r="G904" s="81">
        <f>COUNTIF($E$2:E904,E904)</f>
        <v>13</v>
      </c>
      <c r="H904" s="81">
        <f t="shared" si="33"/>
        <v>92</v>
      </c>
      <c r="I904" s="81">
        <v>903</v>
      </c>
    </row>
    <row r="905" spans="2:9">
      <c r="B905" s="24" t="str">
        <f t="shared" si="34"/>
        <v>Planalto Beirão93</v>
      </c>
      <c r="C905" s="26" t="s">
        <v>114</v>
      </c>
      <c r="D905" s="26" t="str">
        <f>CONCATENATE(E905,COUNTIF($E$2:E905,E905))</f>
        <v>Castro Daire14</v>
      </c>
      <c r="E905" s="26" t="s">
        <v>244</v>
      </c>
      <c r="F905" s="26" t="s">
        <v>3053</v>
      </c>
      <c r="G905" s="81">
        <f>COUNTIF($E$2:E905,E905)</f>
        <v>14</v>
      </c>
      <c r="H905" s="81">
        <f t="shared" si="33"/>
        <v>93</v>
      </c>
      <c r="I905" s="81">
        <v>904</v>
      </c>
    </row>
    <row r="906" spans="2:9">
      <c r="B906" s="24" t="str">
        <f t="shared" si="34"/>
        <v>Planalto Beirão94</v>
      </c>
      <c r="C906" s="26" t="s">
        <v>114</v>
      </c>
      <c r="D906" s="26" t="str">
        <f>CONCATENATE(E906,COUNTIF($E$2:E906,E906))</f>
        <v>Castro Daire15</v>
      </c>
      <c r="E906" s="26" t="s">
        <v>244</v>
      </c>
      <c r="F906" s="26" t="s">
        <v>2221</v>
      </c>
      <c r="G906" s="81">
        <f>COUNTIF($E$2:E906,E906)</f>
        <v>15</v>
      </c>
      <c r="H906" s="81">
        <f t="shared" si="33"/>
        <v>94</v>
      </c>
      <c r="I906" s="81">
        <v>905</v>
      </c>
    </row>
    <row r="907" spans="2:9">
      <c r="B907" s="24" t="str">
        <f t="shared" si="34"/>
        <v>Planalto Beirão95</v>
      </c>
      <c r="C907" s="26" t="s">
        <v>114</v>
      </c>
      <c r="D907" s="26" t="str">
        <f>CONCATENATE(E907,COUNTIF($E$2:E907,E907))</f>
        <v>Castro Daire16</v>
      </c>
      <c r="E907" s="26" t="s">
        <v>244</v>
      </c>
      <c r="F907" s="26" t="s">
        <v>3057</v>
      </c>
      <c r="G907" s="81">
        <f>COUNTIF($E$2:E907,E907)</f>
        <v>16</v>
      </c>
      <c r="H907" s="81">
        <f t="shared" si="33"/>
        <v>95</v>
      </c>
      <c r="I907" s="81">
        <v>906</v>
      </c>
    </row>
    <row r="908" spans="2:9">
      <c r="B908" s="24" t="str">
        <f t="shared" si="34"/>
        <v>Planalto Beirão96</v>
      </c>
      <c r="C908" s="26" t="s">
        <v>114</v>
      </c>
      <c r="D908" s="26" t="str">
        <f>CONCATENATE(E908,COUNTIF($E$2:E908,E908))</f>
        <v>Mangualde1</v>
      </c>
      <c r="E908" s="26" t="s">
        <v>374</v>
      </c>
      <c r="F908" s="26" t="s">
        <v>152</v>
      </c>
      <c r="G908" s="81">
        <f>COUNTIF($E$2:E908,E908)</f>
        <v>1</v>
      </c>
      <c r="H908" s="81">
        <f t="shared" si="33"/>
        <v>96</v>
      </c>
      <c r="I908" s="81">
        <v>907</v>
      </c>
    </row>
    <row r="909" spans="2:9">
      <c r="B909" s="24" t="str">
        <f t="shared" si="34"/>
        <v>Planalto Beirão97</v>
      </c>
      <c r="C909" s="26" t="s">
        <v>114</v>
      </c>
      <c r="D909" s="26" t="str">
        <f>CONCATENATE(E909,COUNTIF($E$2:E909,E909))</f>
        <v>Mangualde2</v>
      </c>
      <c r="E909" s="26" t="s">
        <v>374</v>
      </c>
      <c r="F909" s="26" t="s">
        <v>257</v>
      </c>
      <c r="G909" s="81">
        <f>COUNTIF($E$2:E909,E909)</f>
        <v>2</v>
      </c>
      <c r="H909" s="81">
        <f t="shared" si="33"/>
        <v>97</v>
      </c>
      <c r="I909" s="81">
        <v>908</v>
      </c>
    </row>
    <row r="910" spans="2:9">
      <c r="B910" s="24" t="str">
        <f t="shared" si="34"/>
        <v>Planalto Beirão98</v>
      </c>
      <c r="C910" s="26" t="s">
        <v>114</v>
      </c>
      <c r="D910" s="26" t="str">
        <f>CONCATENATE(E910,COUNTIF($E$2:E910,E910))</f>
        <v>Mangualde3</v>
      </c>
      <c r="E910" s="26" t="s">
        <v>374</v>
      </c>
      <c r="F910" s="26" t="s">
        <v>1209</v>
      </c>
      <c r="G910" s="81">
        <f>COUNTIF($E$2:E910,E910)</f>
        <v>3</v>
      </c>
      <c r="H910" s="81">
        <f t="shared" si="33"/>
        <v>98</v>
      </c>
      <c r="I910" s="81">
        <v>909</v>
      </c>
    </row>
    <row r="911" spans="2:9">
      <c r="B911" s="24" t="str">
        <f t="shared" si="34"/>
        <v>Planalto Beirão99</v>
      </c>
      <c r="C911" s="26" t="s">
        <v>114</v>
      </c>
      <c r="D911" s="26" t="str">
        <f>CONCATENATE(E911,COUNTIF($E$2:E911,E911))</f>
        <v>Mangualde4</v>
      </c>
      <c r="E911" s="26" t="s">
        <v>374</v>
      </c>
      <c r="F911" s="26" t="s">
        <v>3055</v>
      </c>
      <c r="G911" s="81">
        <f>COUNTIF($E$2:E911,E911)</f>
        <v>4</v>
      </c>
      <c r="H911" s="81">
        <f t="shared" si="33"/>
        <v>99</v>
      </c>
      <c r="I911" s="81">
        <v>910</v>
      </c>
    </row>
    <row r="912" spans="2:9">
      <c r="B912" s="24" t="str">
        <f t="shared" si="34"/>
        <v>Planalto Beirão100</v>
      </c>
      <c r="C912" s="26" t="s">
        <v>114</v>
      </c>
      <c r="D912" s="26" t="str">
        <f>CONCATENATE(E912,COUNTIF($E$2:E912,E912))</f>
        <v>Mangualde5</v>
      </c>
      <c r="E912" s="26" t="s">
        <v>374</v>
      </c>
      <c r="F912" s="26" t="s">
        <v>1386</v>
      </c>
      <c r="G912" s="81">
        <f>COUNTIF($E$2:E912,E912)</f>
        <v>5</v>
      </c>
      <c r="H912" s="81">
        <f t="shared" si="33"/>
        <v>100</v>
      </c>
      <c r="I912" s="81">
        <v>911</v>
      </c>
    </row>
    <row r="913" spans="2:9">
      <c r="B913" s="24" t="str">
        <f t="shared" si="34"/>
        <v>Planalto Beirão101</v>
      </c>
      <c r="C913" s="26" t="s">
        <v>114</v>
      </c>
      <c r="D913" s="26" t="str">
        <f>CONCATENATE(E913,COUNTIF($E$2:E913,E913))</f>
        <v>Mangualde6</v>
      </c>
      <c r="E913" s="26" t="s">
        <v>374</v>
      </c>
      <c r="F913" s="26" t="s">
        <v>1419</v>
      </c>
      <c r="G913" s="81">
        <f>COUNTIF($E$2:E913,E913)</f>
        <v>6</v>
      </c>
      <c r="H913" s="81">
        <f t="shared" si="33"/>
        <v>101</v>
      </c>
      <c r="I913" s="81">
        <v>912</v>
      </c>
    </row>
    <row r="914" spans="2:9">
      <c r="B914" s="24" t="str">
        <f t="shared" si="34"/>
        <v>Planalto Beirão102</v>
      </c>
      <c r="C914" s="26" t="s">
        <v>114</v>
      </c>
      <c r="D914" s="26" t="str">
        <f>CONCATENATE(E914,COUNTIF($E$2:E914,E914))</f>
        <v>Mangualde7</v>
      </c>
      <c r="E914" s="26" t="s">
        <v>374</v>
      </c>
      <c r="F914" s="26" t="s">
        <v>1695</v>
      </c>
      <c r="G914" s="81">
        <f>COUNTIF($E$2:E914,E914)</f>
        <v>7</v>
      </c>
      <c r="H914" s="81">
        <f t="shared" si="33"/>
        <v>102</v>
      </c>
      <c r="I914" s="81">
        <v>913</v>
      </c>
    </row>
    <row r="915" spans="2:9">
      <c r="B915" s="24" t="str">
        <f t="shared" si="34"/>
        <v>Planalto Beirão103</v>
      </c>
      <c r="C915" s="26" t="s">
        <v>114</v>
      </c>
      <c r="D915" s="26" t="str">
        <f>CONCATENATE(E915,COUNTIF($E$2:E915,E915))</f>
        <v>Mangualde8</v>
      </c>
      <c r="E915" s="26" t="s">
        <v>374</v>
      </c>
      <c r="F915" s="26" t="s">
        <v>1786</v>
      </c>
      <c r="G915" s="81">
        <f>COUNTIF($E$2:E915,E915)</f>
        <v>8</v>
      </c>
      <c r="H915" s="81">
        <f t="shared" si="33"/>
        <v>103</v>
      </c>
      <c r="I915" s="81">
        <v>914</v>
      </c>
    </row>
    <row r="916" spans="2:9">
      <c r="B916" s="24" t="str">
        <f t="shared" si="34"/>
        <v>Planalto Beirão104</v>
      </c>
      <c r="C916" s="26" t="s">
        <v>114</v>
      </c>
      <c r="D916" s="26" t="str">
        <f>CONCATENATE(E916,COUNTIF($E$2:E916,E916))</f>
        <v>Mangualde9</v>
      </c>
      <c r="E916" s="26" t="s">
        <v>374</v>
      </c>
      <c r="F916" s="26" t="s">
        <v>2162</v>
      </c>
      <c r="G916" s="81">
        <f>COUNTIF($E$2:E916,E916)</f>
        <v>9</v>
      </c>
      <c r="H916" s="81">
        <f t="shared" si="33"/>
        <v>104</v>
      </c>
      <c r="I916" s="81">
        <v>915</v>
      </c>
    </row>
    <row r="917" spans="2:9">
      <c r="B917" s="24" t="str">
        <f t="shared" si="34"/>
        <v>Planalto Beirão105</v>
      </c>
      <c r="C917" s="26" t="s">
        <v>114</v>
      </c>
      <c r="D917" s="26" t="str">
        <f>CONCATENATE(E917,COUNTIF($E$2:E917,E917))</f>
        <v>Mangualde10</v>
      </c>
      <c r="E917" s="26" t="s">
        <v>374</v>
      </c>
      <c r="F917" s="26" t="s">
        <v>2387</v>
      </c>
      <c r="G917" s="81">
        <f>COUNTIF($E$2:E917,E917)</f>
        <v>10</v>
      </c>
      <c r="H917" s="81">
        <f t="shared" si="33"/>
        <v>105</v>
      </c>
      <c r="I917" s="81">
        <v>916</v>
      </c>
    </row>
    <row r="918" spans="2:9">
      <c r="B918" s="24" t="str">
        <f t="shared" si="34"/>
        <v>Planalto Beirão106</v>
      </c>
      <c r="C918" s="26" t="s">
        <v>114</v>
      </c>
      <c r="D918" s="26" t="str">
        <f>CONCATENATE(E918,COUNTIF($E$2:E918,E918))</f>
        <v>Mangualde11</v>
      </c>
      <c r="E918" s="26" t="s">
        <v>374</v>
      </c>
      <c r="F918" s="26" t="s">
        <v>2448</v>
      </c>
      <c r="G918" s="81">
        <f>COUNTIF($E$2:E918,E918)</f>
        <v>11</v>
      </c>
      <c r="H918" s="81">
        <f t="shared" si="33"/>
        <v>106</v>
      </c>
      <c r="I918" s="81">
        <v>917</v>
      </c>
    </row>
    <row r="919" spans="2:9">
      <c r="B919" s="24" t="str">
        <f t="shared" si="34"/>
        <v>Planalto Beirão107</v>
      </c>
      <c r="C919" s="26" t="s">
        <v>114</v>
      </c>
      <c r="D919" s="26" t="str">
        <f>CONCATENATE(E919,COUNTIF($E$2:E919,E919))</f>
        <v>Mangualde12</v>
      </c>
      <c r="E919" s="26" t="s">
        <v>374</v>
      </c>
      <c r="F919" s="26" t="s">
        <v>2681</v>
      </c>
      <c r="G919" s="81">
        <f>COUNTIF($E$2:E919,E919)</f>
        <v>12</v>
      </c>
      <c r="H919" s="81">
        <f t="shared" si="33"/>
        <v>107</v>
      </c>
      <c r="I919" s="81">
        <v>918</v>
      </c>
    </row>
    <row r="920" spans="2:9">
      <c r="B920" s="24" t="str">
        <f t="shared" si="34"/>
        <v>Planalto Beirão108</v>
      </c>
      <c r="C920" s="26" t="s">
        <v>114</v>
      </c>
      <c r="D920" s="26" t="str">
        <f>CONCATENATE(E920,COUNTIF($E$2:E920,E920))</f>
        <v>Mortágua1</v>
      </c>
      <c r="E920" s="26" t="s">
        <v>422</v>
      </c>
      <c r="F920" s="26" t="s">
        <v>1092</v>
      </c>
      <c r="G920" s="81">
        <f>COUNTIF($E$2:E920,E920)</f>
        <v>1</v>
      </c>
      <c r="H920" s="81">
        <f t="shared" si="33"/>
        <v>108</v>
      </c>
      <c r="I920" s="81">
        <v>919</v>
      </c>
    </row>
    <row r="921" spans="2:9">
      <c r="B921" s="24" t="str">
        <f t="shared" si="34"/>
        <v>Planalto Beirão109</v>
      </c>
      <c r="C921" s="26" t="s">
        <v>114</v>
      </c>
      <c r="D921" s="26" t="str">
        <f>CONCATENATE(E921,COUNTIF($E$2:E921,E921))</f>
        <v>Mortágua2</v>
      </c>
      <c r="E921" s="26" t="s">
        <v>422</v>
      </c>
      <c r="F921" s="26" t="s">
        <v>3056</v>
      </c>
      <c r="G921" s="81">
        <f>COUNTIF($E$2:E921,E921)</f>
        <v>2</v>
      </c>
      <c r="H921" s="81">
        <f t="shared" si="33"/>
        <v>109</v>
      </c>
      <c r="I921" s="81">
        <v>920</v>
      </c>
    </row>
    <row r="922" spans="2:9">
      <c r="B922" s="24" t="str">
        <f t="shared" si="34"/>
        <v>Planalto Beirão110</v>
      </c>
      <c r="C922" s="26" t="s">
        <v>114</v>
      </c>
      <c r="D922" s="26" t="str">
        <f>CONCATENATE(E922,COUNTIF($E$2:E922,E922))</f>
        <v>Mortágua3</v>
      </c>
      <c r="E922" s="26" t="s">
        <v>422</v>
      </c>
      <c r="F922" s="26" t="s">
        <v>1709</v>
      </c>
      <c r="G922" s="81">
        <f>COUNTIF($E$2:E922,E922)</f>
        <v>3</v>
      </c>
      <c r="H922" s="81">
        <f t="shared" si="33"/>
        <v>110</v>
      </c>
      <c r="I922" s="81">
        <v>921</v>
      </c>
    </row>
    <row r="923" spans="2:9">
      <c r="B923" s="24" t="str">
        <f t="shared" si="34"/>
        <v>Planalto Beirão111</v>
      </c>
      <c r="C923" s="26" t="s">
        <v>114</v>
      </c>
      <c r="D923" s="26" t="str">
        <f>CONCATENATE(E923,COUNTIF($E$2:E923,E923))</f>
        <v>Mortágua4</v>
      </c>
      <c r="E923" s="26" t="s">
        <v>422</v>
      </c>
      <c r="F923" s="26" t="s">
        <v>1835</v>
      </c>
      <c r="G923" s="81">
        <f>COUNTIF($E$2:E923,E923)</f>
        <v>4</v>
      </c>
      <c r="H923" s="81">
        <f t="shared" si="33"/>
        <v>111</v>
      </c>
      <c r="I923" s="81">
        <v>922</v>
      </c>
    </row>
    <row r="924" spans="2:9">
      <c r="B924" s="24" t="str">
        <f t="shared" si="34"/>
        <v>Planalto Beirão112</v>
      </c>
      <c r="C924" s="26" t="s">
        <v>114</v>
      </c>
      <c r="D924" s="26" t="str">
        <f>CONCATENATE(E924,COUNTIF($E$2:E924,E924))</f>
        <v>Mortágua5</v>
      </c>
      <c r="E924" s="26" t="s">
        <v>422</v>
      </c>
      <c r="F924" s="26" t="s">
        <v>1954</v>
      </c>
      <c r="G924" s="81">
        <f>COUNTIF($E$2:E924,E924)</f>
        <v>5</v>
      </c>
      <c r="H924" s="81">
        <f t="shared" si="33"/>
        <v>112</v>
      </c>
      <c r="I924" s="81">
        <v>923</v>
      </c>
    </row>
    <row r="925" spans="2:9">
      <c r="B925" s="24" t="str">
        <f t="shared" si="34"/>
        <v>Planalto Beirão113</v>
      </c>
      <c r="C925" s="26" t="s">
        <v>114</v>
      </c>
      <c r="D925" s="26" t="str">
        <f>CONCATENATE(E925,COUNTIF($E$2:E925,E925))</f>
        <v>Mortágua6</v>
      </c>
      <c r="E925" s="26" t="s">
        <v>422</v>
      </c>
      <c r="F925" s="26" t="s">
        <v>2626</v>
      </c>
      <c r="G925" s="81">
        <f>COUNTIF($E$2:E925,E925)</f>
        <v>6</v>
      </c>
      <c r="H925" s="81">
        <f t="shared" si="33"/>
        <v>113</v>
      </c>
      <c r="I925" s="81">
        <v>924</v>
      </c>
    </row>
    <row r="926" spans="2:9">
      <c r="B926" s="24" t="str">
        <f t="shared" si="34"/>
        <v>Planalto Beirão114</v>
      </c>
      <c r="C926" s="26" t="s">
        <v>114</v>
      </c>
      <c r="D926" s="26" t="str">
        <f>CONCATENATE(E926,COUNTIF($E$2:E926,E926))</f>
        <v>Mortágua7</v>
      </c>
      <c r="E926" s="26" t="s">
        <v>422</v>
      </c>
      <c r="F926" s="26" t="s">
        <v>2746</v>
      </c>
      <c r="G926" s="81">
        <f>COUNTIF($E$2:E926,E926)</f>
        <v>7</v>
      </c>
      <c r="H926" s="81">
        <f t="shared" si="33"/>
        <v>114</v>
      </c>
      <c r="I926" s="81">
        <v>925</v>
      </c>
    </row>
    <row r="927" spans="2:9">
      <c r="B927" s="24" t="str">
        <f t="shared" si="34"/>
        <v>Planalto Beirão115</v>
      </c>
      <c r="C927" s="26" t="s">
        <v>114</v>
      </c>
      <c r="D927" s="26" t="str">
        <f>CONCATENATE(E927,COUNTIF($E$2:E927,E927))</f>
        <v>Nelas1</v>
      </c>
      <c r="E927" s="26" t="s">
        <v>433</v>
      </c>
      <c r="F927" s="26" t="s">
        <v>952</v>
      </c>
      <c r="G927" s="81">
        <f>COUNTIF($E$2:E927,E927)</f>
        <v>1</v>
      </c>
      <c r="H927" s="81">
        <f t="shared" si="33"/>
        <v>115</v>
      </c>
      <c r="I927" s="81">
        <v>926</v>
      </c>
    </row>
    <row r="928" spans="2:9">
      <c r="B928" s="24" t="str">
        <f t="shared" si="34"/>
        <v>Planalto Beirão116</v>
      </c>
      <c r="C928" s="26" t="s">
        <v>114</v>
      </c>
      <c r="D928" s="26" t="str">
        <f>CONCATENATE(E928,COUNTIF($E$2:E928,E928))</f>
        <v>Nelas2</v>
      </c>
      <c r="E928" s="26" t="s">
        <v>433</v>
      </c>
      <c r="F928" s="26" t="s">
        <v>1022</v>
      </c>
      <c r="G928" s="81">
        <f>COUNTIF($E$2:E928,E928)</f>
        <v>2</v>
      </c>
      <c r="H928" s="81">
        <f t="shared" si="33"/>
        <v>116</v>
      </c>
      <c r="I928" s="81">
        <v>927</v>
      </c>
    </row>
    <row r="929" spans="2:9">
      <c r="B929" s="24" t="str">
        <f t="shared" si="34"/>
        <v>Planalto Beirão117</v>
      </c>
      <c r="C929" s="26" t="s">
        <v>114</v>
      </c>
      <c r="D929" s="26" t="str">
        <f>CONCATENATE(E929,COUNTIF($E$2:E929,E929))</f>
        <v>Nelas3</v>
      </c>
      <c r="E929" s="26" t="s">
        <v>433</v>
      </c>
      <c r="F929" s="26" t="s">
        <v>1593</v>
      </c>
      <c r="G929" s="81">
        <f>COUNTIF($E$2:E929,E929)</f>
        <v>3</v>
      </c>
      <c r="H929" s="81">
        <f t="shared" si="33"/>
        <v>117</v>
      </c>
      <c r="I929" s="81">
        <v>928</v>
      </c>
    </row>
    <row r="930" spans="2:9">
      <c r="B930" s="24" t="str">
        <f t="shared" si="34"/>
        <v>Planalto Beirão118</v>
      </c>
      <c r="C930" s="26" t="s">
        <v>114</v>
      </c>
      <c r="D930" s="26" t="str">
        <f>CONCATENATE(E930,COUNTIF($E$2:E930,E930))</f>
        <v>Nelas4</v>
      </c>
      <c r="E930" s="26" t="s">
        <v>433</v>
      </c>
      <c r="F930" s="26" t="s">
        <v>433</v>
      </c>
      <c r="G930" s="81">
        <f>COUNTIF($E$2:E930,E930)</f>
        <v>4</v>
      </c>
      <c r="H930" s="81">
        <f t="shared" si="33"/>
        <v>118</v>
      </c>
      <c r="I930" s="81">
        <v>929</v>
      </c>
    </row>
    <row r="931" spans="2:9">
      <c r="B931" s="24" t="str">
        <f t="shared" si="34"/>
        <v>Planalto Beirão119</v>
      </c>
      <c r="C931" s="26" t="s">
        <v>114</v>
      </c>
      <c r="D931" s="26" t="str">
        <f>CONCATENATE(E931,COUNTIF($E$2:E931,E931))</f>
        <v>Nelas5</v>
      </c>
      <c r="E931" s="26" t="s">
        <v>433</v>
      </c>
      <c r="F931" s="26" t="s">
        <v>2381</v>
      </c>
      <c r="G931" s="81">
        <f>COUNTIF($E$2:E931,E931)</f>
        <v>5</v>
      </c>
      <c r="H931" s="81">
        <f t="shared" si="33"/>
        <v>119</v>
      </c>
      <c r="I931" s="81">
        <v>930</v>
      </c>
    </row>
    <row r="932" spans="2:9">
      <c r="B932" s="24" t="str">
        <f t="shared" si="34"/>
        <v>Planalto Beirão120</v>
      </c>
      <c r="C932" s="26" t="s">
        <v>114</v>
      </c>
      <c r="D932" s="26" t="str">
        <f>CONCATENATE(E932,COUNTIF($E$2:E932,E932))</f>
        <v>Nelas6</v>
      </c>
      <c r="E932" s="26" t="s">
        <v>433</v>
      </c>
      <c r="F932" s="26" t="s">
        <v>2581</v>
      </c>
      <c r="G932" s="81">
        <f>COUNTIF($E$2:E932,E932)</f>
        <v>6</v>
      </c>
      <c r="H932" s="81">
        <f t="shared" si="33"/>
        <v>120</v>
      </c>
      <c r="I932" s="81">
        <v>931</v>
      </c>
    </row>
    <row r="933" spans="2:9">
      <c r="B933" s="24" t="str">
        <f t="shared" si="34"/>
        <v>Planalto Beirão121</v>
      </c>
      <c r="C933" s="26" t="s">
        <v>114</v>
      </c>
      <c r="D933" s="26" t="str">
        <f>CONCATENATE(E933,COUNTIF($E$2:E933,E933))</f>
        <v>Nelas7</v>
      </c>
      <c r="E933" s="26" t="s">
        <v>433</v>
      </c>
      <c r="F933" s="26" t="s">
        <v>2962</v>
      </c>
      <c r="G933" s="81">
        <f>COUNTIF($E$2:E933,E933)</f>
        <v>7</v>
      </c>
      <c r="H933" s="81">
        <f t="shared" si="33"/>
        <v>121</v>
      </c>
      <c r="I933" s="81">
        <v>932</v>
      </c>
    </row>
    <row r="934" spans="2:9">
      <c r="B934" s="24" t="str">
        <f t="shared" si="34"/>
        <v>Planalto Beirão122</v>
      </c>
      <c r="C934" s="26" t="s">
        <v>114</v>
      </c>
      <c r="D934" s="26" t="str">
        <f>CONCATENATE(E934,COUNTIF($E$2:E934,E934))</f>
        <v>Oliveira de Frades1</v>
      </c>
      <c r="E934" s="26" t="s">
        <v>451</v>
      </c>
      <c r="F934" s="26" t="s">
        <v>580</v>
      </c>
      <c r="G934" s="81">
        <f>COUNTIF($E$2:E934,E934)</f>
        <v>1</v>
      </c>
      <c r="H934" s="81">
        <f t="shared" si="33"/>
        <v>122</v>
      </c>
      <c r="I934" s="81">
        <v>933</v>
      </c>
    </row>
    <row r="935" spans="2:9">
      <c r="B935" s="24" t="str">
        <f t="shared" si="34"/>
        <v>Planalto Beirão123</v>
      </c>
      <c r="C935" s="26" t="s">
        <v>114</v>
      </c>
      <c r="D935" s="26" t="str">
        <f>CONCATENATE(E935,COUNTIF($E$2:E935,E935))</f>
        <v>Oliveira de Frades2</v>
      </c>
      <c r="E935" s="26" t="s">
        <v>451</v>
      </c>
      <c r="F935" s="26" t="s">
        <v>600</v>
      </c>
      <c r="G935" s="81">
        <f>COUNTIF($E$2:E935,E935)</f>
        <v>2</v>
      </c>
      <c r="H935" s="81">
        <f t="shared" si="33"/>
        <v>123</v>
      </c>
      <c r="I935" s="81">
        <v>934</v>
      </c>
    </row>
    <row r="936" spans="2:9">
      <c r="B936" s="24" t="str">
        <f t="shared" si="34"/>
        <v>Planalto Beirão124</v>
      </c>
      <c r="C936" s="26" t="s">
        <v>114</v>
      </c>
      <c r="D936" s="26" t="str">
        <f>CONCATENATE(E936,COUNTIF($E$2:E936,E936))</f>
        <v>Oliveira de Frades3</v>
      </c>
      <c r="E936" s="26" t="s">
        <v>451</v>
      </c>
      <c r="F936" s="26" t="s">
        <v>1222</v>
      </c>
      <c r="G936" s="81">
        <f>COUNTIF($E$2:E936,E936)</f>
        <v>3</v>
      </c>
      <c r="H936" s="81">
        <f t="shared" si="33"/>
        <v>124</v>
      </c>
      <c r="I936" s="81">
        <v>935</v>
      </c>
    </row>
    <row r="937" spans="2:9">
      <c r="B937" s="24" t="str">
        <f t="shared" si="34"/>
        <v>Planalto Beirão125</v>
      </c>
      <c r="C937" s="26" t="s">
        <v>114</v>
      </c>
      <c r="D937" s="26" t="str">
        <f>CONCATENATE(E937,COUNTIF($E$2:E937,E937))</f>
        <v>Oliveira de Frades4</v>
      </c>
      <c r="E937" s="26" t="s">
        <v>451</v>
      </c>
      <c r="F937" s="26" t="s">
        <v>1911</v>
      </c>
      <c r="G937" s="81">
        <f>COUNTIF($E$2:E937,E937)</f>
        <v>4</v>
      </c>
      <c r="H937" s="81">
        <f t="shared" si="33"/>
        <v>125</v>
      </c>
      <c r="I937" s="81">
        <v>936</v>
      </c>
    </row>
    <row r="938" spans="2:9">
      <c r="B938" s="24" t="str">
        <f t="shared" si="34"/>
        <v>Planalto Beirão126</v>
      </c>
      <c r="C938" s="26" t="s">
        <v>114</v>
      </c>
      <c r="D938" s="26" t="str">
        <f>CONCATENATE(E938,COUNTIF($E$2:E938,E938))</f>
        <v>Oliveira de Frades5</v>
      </c>
      <c r="E938" s="26" t="s">
        <v>451</v>
      </c>
      <c r="F938" s="26" t="s">
        <v>3054</v>
      </c>
      <c r="G938" s="81">
        <f>COUNTIF($E$2:E938,E938)</f>
        <v>5</v>
      </c>
      <c r="H938" s="81">
        <f t="shared" si="33"/>
        <v>126</v>
      </c>
      <c r="I938" s="81">
        <v>937</v>
      </c>
    </row>
    <row r="939" spans="2:9">
      <c r="B939" s="24" t="str">
        <f t="shared" si="34"/>
        <v>Planalto Beirão127</v>
      </c>
      <c r="C939" s="26" t="s">
        <v>114</v>
      </c>
      <c r="D939" s="26" t="str">
        <f>CONCATENATE(E939,COUNTIF($E$2:E939,E939))</f>
        <v>Oliveira de Frades6</v>
      </c>
      <c r="E939" s="26" t="s">
        <v>451</v>
      </c>
      <c r="F939" s="26" t="s">
        <v>2239</v>
      </c>
      <c r="G939" s="81">
        <f>COUNTIF($E$2:E939,E939)</f>
        <v>6</v>
      </c>
      <c r="H939" s="81">
        <f t="shared" si="33"/>
        <v>127</v>
      </c>
      <c r="I939" s="81">
        <v>938</v>
      </c>
    </row>
    <row r="940" spans="2:9">
      <c r="B940" s="24" t="str">
        <f t="shared" si="34"/>
        <v>Planalto Beirão128</v>
      </c>
      <c r="C940" s="26" t="s">
        <v>114</v>
      </c>
      <c r="D940" s="26" t="str">
        <f>CONCATENATE(E940,COUNTIF($E$2:E940,E940))</f>
        <v>Oliveira de Frades7</v>
      </c>
      <c r="E940" s="26" t="s">
        <v>451</v>
      </c>
      <c r="F940" s="26" t="s">
        <v>2451</v>
      </c>
      <c r="G940" s="81">
        <f>COUNTIF($E$2:E940,E940)</f>
        <v>7</v>
      </c>
      <c r="H940" s="81">
        <f t="shared" si="33"/>
        <v>128</v>
      </c>
      <c r="I940" s="81">
        <v>939</v>
      </c>
    </row>
    <row r="941" spans="2:9">
      <c r="B941" s="24" t="str">
        <f t="shared" si="34"/>
        <v>Planalto Beirão129</v>
      </c>
      <c r="C941" s="26" t="s">
        <v>114</v>
      </c>
      <c r="D941" s="26" t="str">
        <f>CONCATENATE(E941,COUNTIF($E$2:E941,E941))</f>
        <v>Oliveira de Frades8</v>
      </c>
      <c r="E941" s="26" t="s">
        <v>451</v>
      </c>
      <c r="F941" s="26" t="s">
        <v>2537</v>
      </c>
      <c r="G941" s="81">
        <f>COUNTIF($E$2:E941,E941)</f>
        <v>8</v>
      </c>
      <c r="H941" s="81">
        <f t="shared" si="33"/>
        <v>129</v>
      </c>
      <c r="I941" s="81">
        <v>940</v>
      </c>
    </row>
    <row r="942" spans="2:9">
      <c r="B942" s="24" t="str">
        <f t="shared" si="34"/>
        <v>Planalto Beirão130</v>
      </c>
      <c r="C942" s="26" t="s">
        <v>114</v>
      </c>
      <c r="D942" s="26" t="str">
        <f>CONCATENATE(E942,COUNTIF($E$2:E942,E942))</f>
        <v>Penalva do Castelo1</v>
      </c>
      <c r="E942" s="26" t="s">
        <v>479</v>
      </c>
      <c r="F942" s="26" t="s">
        <v>562</v>
      </c>
      <c r="G942" s="81">
        <f>COUNTIF($E$2:E942,E942)</f>
        <v>1</v>
      </c>
      <c r="H942" s="81">
        <f t="shared" ref="H942:H1005" si="35">ROW(A130)</f>
        <v>130</v>
      </c>
      <c r="I942" s="81">
        <v>941</v>
      </c>
    </row>
    <row r="943" spans="2:9">
      <c r="B943" s="24" t="str">
        <f t="shared" si="34"/>
        <v>Planalto Beirão131</v>
      </c>
      <c r="C943" s="26" t="s">
        <v>114</v>
      </c>
      <c r="D943" s="26" t="str">
        <f>CONCATENATE(E943,COUNTIF($E$2:E943,E943))</f>
        <v>Penalva do Castelo2</v>
      </c>
      <c r="E943" s="26" t="s">
        <v>479</v>
      </c>
      <c r="F943" s="26" t="s">
        <v>1056</v>
      </c>
      <c r="G943" s="81">
        <f>COUNTIF($E$2:E943,E943)</f>
        <v>2</v>
      </c>
      <c r="H943" s="81">
        <f t="shared" si="35"/>
        <v>131</v>
      </c>
      <c r="I943" s="81">
        <v>942</v>
      </c>
    </row>
    <row r="944" spans="2:9">
      <c r="B944" s="24" t="str">
        <f t="shared" si="34"/>
        <v>Planalto Beirão132</v>
      </c>
      <c r="C944" s="26" t="s">
        <v>114</v>
      </c>
      <c r="D944" s="26" t="str">
        <f>CONCATENATE(E944,COUNTIF($E$2:E944,E944))</f>
        <v>Penalva do Castelo3</v>
      </c>
      <c r="E944" s="26" t="s">
        <v>479</v>
      </c>
      <c r="F944" s="26" t="s">
        <v>1273</v>
      </c>
      <c r="G944" s="81">
        <f>COUNTIF($E$2:E944,E944)</f>
        <v>3</v>
      </c>
      <c r="H944" s="81">
        <f t="shared" si="35"/>
        <v>132</v>
      </c>
      <c r="I944" s="81">
        <v>943</v>
      </c>
    </row>
    <row r="945" spans="2:9">
      <c r="B945" s="24" t="str">
        <f t="shared" si="34"/>
        <v>Planalto Beirão133</v>
      </c>
      <c r="C945" s="26" t="s">
        <v>114</v>
      </c>
      <c r="D945" s="26" t="str">
        <f>CONCATENATE(E945,COUNTIF($E$2:E945,E945))</f>
        <v>Penalva do Castelo4</v>
      </c>
      <c r="E945" s="26" t="s">
        <v>479</v>
      </c>
      <c r="F945" s="26" t="s">
        <v>1466</v>
      </c>
      <c r="G945" s="81">
        <f>COUNTIF($E$2:E945,E945)</f>
        <v>4</v>
      </c>
      <c r="H945" s="81">
        <f t="shared" si="35"/>
        <v>133</v>
      </c>
      <c r="I945" s="81">
        <v>944</v>
      </c>
    </row>
    <row r="946" spans="2:9">
      <c r="B946" s="24" t="str">
        <f t="shared" si="34"/>
        <v>Planalto Beirão134</v>
      </c>
      <c r="C946" s="26" t="s">
        <v>114</v>
      </c>
      <c r="D946" s="26" t="str">
        <f>CONCATENATE(E946,COUNTIF($E$2:E946,E946))</f>
        <v>Penalva do Castelo5</v>
      </c>
      <c r="E946" s="26" t="s">
        <v>479</v>
      </c>
      <c r="F946" s="26" t="s">
        <v>1540</v>
      </c>
      <c r="G946" s="81">
        <f>COUNTIF($E$2:E946,E946)</f>
        <v>5</v>
      </c>
      <c r="H946" s="81">
        <f t="shared" si="35"/>
        <v>134</v>
      </c>
      <c r="I946" s="81">
        <v>945</v>
      </c>
    </row>
    <row r="947" spans="2:9">
      <c r="B947" s="24" t="str">
        <f t="shared" si="34"/>
        <v>Planalto Beirão135</v>
      </c>
      <c r="C947" s="26" t="s">
        <v>114</v>
      </c>
      <c r="D947" s="26" t="str">
        <f>CONCATENATE(E947,COUNTIF($E$2:E947,E947))</f>
        <v>Penalva do Castelo6</v>
      </c>
      <c r="E947" s="26" t="s">
        <v>479</v>
      </c>
      <c r="F947" s="26" t="s">
        <v>1655</v>
      </c>
      <c r="G947" s="81">
        <f>COUNTIF($E$2:E947,E947)</f>
        <v>6</v>
      </c>
      <c r="H947" s="81">
        <f t="shared" si="35"/>
        <v>135</v>
      </c>
      <c r="I947" s="81">
        <v>946</v>
      </c>
    </row>
    <row r="948" spans="2:9">
      <c r="B948" s="24" t="str">
        <f t="shared" si="34"/>
        <v>Planalto Beirão136</v>
      </c>
      <c r="C948" s="26" t="s">
        <v>114</v>
      </c>
      <c r="D948" s="26" t="str">
        <f>CONCATENATE(E948,COUNTIF($E$2:E948,E948))</f>
        <v>Penalva do Castelo7</v>
      </c>
      <c r="E948" s="26" t="s">
        <v>479</v>
      </c>
      <c r="F948" s="26" t="s">
        <v>2062</v>
      </c>
      <c r="G948" s="81">
        <f>COUNTIF($E$2:E948,E948)</f>
        <v>7</v>
      </c>
      <c r="H948" s="81">
        <f t="shared" si="35"/>
        <v>136</v>
      </c>
      <c r="I948" s="81">
        <v>947</v>
      </c>
    </row>
    <row r="949" spans="2:9">
      <c r="B949" s="24" t="str">
        <f t="shared" si="34"/>
        <v>Planalto Beirão137</v>
      </c>
      <c r="C949" s="26" t="s">
        <v>114</v>
      </c>
      <c r="D949" s="26" t="str">
        <f>CONCATENATE(E949,COUNTIF($E$2:E949,E949))</f>
        <v>Penalva do Castelo8</v>
      </c>
      <c r="E949" s="26" t="s">
        <v>479</v>
      </c>
      <c r="F949" s="26" t="s">
        <v>2181</v>
      </c>
      <c r="G949" s="81">
        <f>COUNTIF($E$2:E949,E949)</f>
        <v>8</v>
      </c>
      <c r="H949" s="81">
        <f t="shared" si="35"/>
        <v>137</v>
      </c>
      <c r="I949" s="81">
        <v>948</v>
      </c>
    </row>
    <row r="950" spans="2:9">
      <c r="B950" s="24" t="str">
        <f t="shared" si="34"/>
        <v>Planalto Beirão138</v>
      </c>
      <c r="C950" s="26" t="s">
        <v>114</v>
      </c>
      <c r="D950" s="26" t="str">
        <f>CONCATENATE(E950,COUNTIF($E$2:E950,E950))</f>
        <v>Penalva do Castelo9</v>
      </c>
      <c r="E950" s="26" t="s">
        <v>479</v>
      </c>
      <c r="F950" s="26" t="s">
        <v>2607</v>
      </c>
      <c r="G950" s="81">
        <f>COUNTIF($E$2:E950,E950)</f>
        <v>9</v>
      </c>
      <c r="H950" s="81">
        <f t="shared" si="35"/>
        <v>138</v>
      </c>
      <c r="I950" s="81">
        <v>949</v>
      </c>
    </row>
    <row r="951" spans="2:9">
      <c r="B951" s="24" t="str">
        <f t="shared" si="34"/>
        <v>Planalto Beirão139</v>
      </c>
      <c r="C951" s="26" t="s">
        <v>114</v>
      </c>
      <c r="D951" s="26" t="str">
        <f>CONCATENATE(E951,COUNTIF($E$2:E951,E951))</f>
        <v>Penalva do Castelo10</v>
      </c>
      <c r="E951" s="26" t="s">
        <v>479</v>
      </c>
      <c r="F951" s="26" t="s">
        <v>2733</v>
      </c>
      <c r="G951" s="81">
        <f>COUNTIF($E$2:E951,E951)</f>
        <v>10</v>
      </c>
      <c r="H951" s="81">
        <f t="shared" si="35"/>
        <v>139</v>
      </c>
      <c r="I951" s="81">
        <v>950</v>
      </c>
    </row>
    <row r="952" spans="2:9">
      <c r="B952" s="24" t="str">
        <f t="shared" si="34"/>
        <v>Planalto Beirão140</v>
      </c>
      <c r="C952" s="26" t="s">
        <v>114</v>
      </c>
      <c r="D952" s="26" t="str">
        <f>CONCATENATE(E952,COUNTIF($E$2:E952,E952))</f>
        <v>Penalva do Castelo11</v>
      </c>
      <c r="E952" s="26" t="s">
        <v>479</v>
      </c>
      <c r="F952" s="26" t="s">
        <v>2893</v>
      </c>
      <c r="G952" s="81">
        <f>COUNTIF($E$2:E952,E952)</f>
        <v>11</v>
      </c>
      <c r="H952" s="81">
        <f t="shared" si="35"/>
        <v>140</v>
      </c>
      <c r="I952" s="81">
        <v>951</v>
      </c>
    </row>
    <row r="953" spans="2:9">
      <c r="B953" s="24" t="str">
        <f t="shared" si="34"/>
        <v>Planalto Beirão141</v>
      </c>
      <c r="C953" s="26" t="s">
        <v>114</v>
      </c>
      <c r="D953" s="26" t="str">
        <f>CONCATENATE(E953,COUNTIF($E$2:E953,E953))</f>
        <v>Santa Comba Dão1</v>
      </c>
      <c r="E953" s="26" t="s">
        <v>546</v>
      </c>
      <c r="F953" s="26" t="s">
        <v>1937</v>
      </c>
      <c r="G953" s="81">
        <f>COUNTIF($E$2:E953,E953)</f>
        <v>1</v>
      </c>
      <c r="H953" s="81">
        <f t="shared" si="35"/>
        <v>141</v>
      </c>
      <c r="I953" s="81">
        <v>952</v>
      </c>
    </row>
    <row r="954" spans="2:9">
      <c r="B954" s="24" t="str">
        <f t="shared" si="34"/>
        <v>Planalto Beirão142</v>
      </c>
      <c r="C954" s="26" t="s">
        <v>114</v>
      </c>
      <c r="D954" s="26" t="str">
        <f>CONCATENATE(E954,COUNTIF($E$2:E954,E954))</f>
        <v>Santa Comba Dão2</v>
      </c>
      <c r="E954" s="26" t="s">
        <v>546</v>
      </c>
      <c r="F954" s="26" t="s">
        <v>2071</v>
      </c>
      <c r="G954" s="81">
        <f>COUNTIF($E$2:E954,E954)</f>
        <v>2</v>
      </c>
      <c r="H954" s="81">
        <f t="shared" si="35"/>
        <v>142</v>
      </c>
      <c r="I954" s="81">
        <v>953</v>
      </c>
    </row>
    <row r="955" spans="2:9">
      <c r="B955" s="24" t="str">
        <f t="shared" si="34"/>
        <v>Planalto Beirão143</v>
      </c>
      <c r="C955" s="26" t="s">
        <v>114</v>
      </c>
      <c r="D955" s="26" t="str">
        <f>CONCATENATE(E955,COUNTIF($E$2:E955,E955))</f>
        <v>Santa Comba Dão3</v>
      </c>
      <c r="E955" s="26" t="s">
        <v>546</v>
      </c>
      <c r="F955" s="26" t="s">
        <v>2344</v>
      </c>
      <c r="G955" s="81">
        <f>COUNTIF($E$2:E955,E955)</f>
        <v>3</v>
      </c>
      <c r="H955" s="81">
        <f t="shared" si="35"/>
        <v>143</v>
      </c>
      <c r="I955" s="81">
        <v>954</v>
      </c>
    </row>
    <row r="956" spans="2:9">
      <c r="B956" s="24" t="str">
        <f t="shared" si="34"/>
        <v>Planalto Beirão144</v>
      </c>
      <c r="C956" s="26" t="s">
        <v>114</v>
      </c>
      <c r="D956" s="26" t="str">
        <f>CONCATENATE(E956,COUNTIF($E$2:E956,E956))</f>
        <v>Santa Comba Dão4</v>
      </c>
      <c r="E956" s="26" t="s">
        <v>546</v>
      </c>
      <c r="F956" s="26" t="s">
        <v>3058</v>
      </c>
      <c r="G956" s="81">
        <f>COUNTIF($E$2:E956,E956)</f>
        <v>4</v>
      </c>
      <c r="H956" s="81">
        <f t="shared" si="35"/>
        <v>144</v>
      </c>
      <c r="I956" s="81">
        <v>955</v>
      </c>
    </row>
    <row r="957" spans="2:9">
      <c r="B957" s="24" t="str">
        <f t="shared" si="34"/>
        <v>Planalto Beirão145</v>
      </c>
      <c r="C957" s="26" t="s">
        <v>114</v>
      </c>
      <c r="D957" s="26" t="str">
        <f>CONCATENATE(E957,COUNTIF($E$2:E957,E957))</f>
        <v>Santa Comba Dão5</v>
      </c>
      <c r="E957" s="26" t="s">
        <v>546</v>
      </c>
      <c r="F957" s="26" t="s">
        <v>2453</v>
      </c>
      <c r="G957" s="81">
        <f>COUNTIF($E$2:E957,E957)</f>
        <v>5</v>
      </c>
      <c r="H957" s="81">
        <f t="shared" si="35"/>
        <v>145</v>
      </c>
      <c r="I957" s="81">
        <v>956</v>
      </c>
    </row>
    <row r="958" spans="2:9">
      <c r="B958" s="24" t="str">
        <f t="shared" si="34"/>
        <v>Planalto Beirão146</v>
      </c>
      <c r="C958" s="26" t="s">
        <v>114</v>
      </c>
      <c r="D958" s="26" t="str">
        <f>CONCATENATE(E958,COUNTIF($E$2:E958,E958))</f>
        <v>Santa Comba Dão6</v>
      </c>
      <c r="E958" s="26" t="s">
        <v>546</v>
      </c>
      <c r="F958" s="26" t="s">
        <v>2742</v>
      </c>
      <c r="G958" s="81">
        <f>COUNTIF($E$2:E958,E958)</f>
        <v>6</v>
      </c>
      <c r="H958" s="81">
        <f t="shared" si="35"/>
        <v>146</v>
      </c>
      <c r="I958" s="81">
        <v>957</v>
      </c>
    </row>
    <row r="959" spans="2:9">
      <c r="B959" s="24" t="str">
        <f t="shared" si="34"/>
        <v>Planalto Beirão147</v>
      </c>
      <c r="C959" s="26" t="s">
        <v>114</v>
      </c>
      <c r="D959" s="26" t="str">
        <f>CONCATENATE(E959,COUNTIF($E$2:E959,E959))</f>
        <v>São Pedro do Sul1</v>
      </c>
      <c r="E959" s="26" t="s">
        <v>571</v>
      </c>
      <c r="F959" s="26" t="s">
        <v>845</v>
      </c>
      <c r="G959" s="81">
        <f>COUNTIF($E$2:E959,E959)</f>
        <v>1</v>
      </c>
      <c r="H959" s="81">
        <f t="shared" si="35"/>
        <v>147</v>
      </c>
      <c r="I959" s="81">
        <v>958</v>
      </c>
    </row>
    <row r="960" spans="2:9">
      <c r="B960" s="24" t="str">
        <f t="shared" si="34"/>
        <v>Planalto Beirão148</v>
      </c>
      <c r="C960" s="26" t="s">
        <v>114</v>
      </c>
      <c r="D960" s="26" t="str">
        <f>CONCATENATE(E960,COUNTIF($E$2:E960,E960))</f>
        <v>São Pedro do Sul2</v>
      </c>
      <c r="E960" s="26" t="s">
        <v>571</v>
      </c>
      <c r="F960" s="26" t="s">
        <v>1019</v>
      </c>
      <c r="G960" s="81">
        <f>COUNTIF($E$2:E960,E960)</f>
        <v>2</v>
      </c>
      <c r="H960" s="81">
        <f t="shared" si="35"/>
        <v>148</v>
      </c>
      <c r="I960" s="81">
        <v>959</v>
      </c>
    </row>
    <row r="961" spans="2:9">
      <c r="B961" s="24" t="str">
        <f t="shared" si="34"/>
        <v>Planalto Beirão149</v>
      </c>
      <c r="C961" s="26" t="s">
        <v>114</v>
      </c>
      <c r="D961" s="26" t="str">
        <f>CONCATENATE(E961,COUNTIF($E$2:E961,E961))</f>
        <v>São Pedro do Sul3</v>
      </c>
      <c r="E961" s="26" t="s">
        <v>571</v>
      </c>
      <c r="F961" s="26" t="s">
        <v>1352</v>
      </c>
      <c r="G961" s="81">
        <f>COUNTIF($E$2:E961,E961)</f>
        <v>3</v>
      </c>
      <c r="H961" s="81">
        <f t="shared" si="35"/>
        <v>149</v>
      </c>
      <c r="I961" s="81">
        <v>960</v>
      </c>
    </row>
    <row r="962" spans="2:9">
      <c r="B962" s="24" t="str">
        <f t="shared" si="34"/>
        <v>Planalto Beirão150</v>
      </c>
      <c r="C962" s="26" t="s">
        <v>114</v>
      </c>
      <c r="D962" s="26" t="str">
        <f>CONCATENATE(E962,COUNTIF($E$2:E962,E962))</f>
        <v>São Pedro do Sul4</v>
      </c>
      <c r="E962" s="26" t="s">
        <v>571</v>
      </c>
      <c r="F962" s="26" t="s">
        <v>1697</v>
      </c>
      <c r="G962" s="81">
        <f>COUNTIF($E$2:E962,E962)</f>
        <v>4</v>
      </c>
      <c r="H962" s="81">
        <f t="shared" si="35"/>
        <v>150</v>
      </c>
      <c r="I962" s="81">
        <v>961</v>
      </c>
    </row>
    <row r="963" spans="2:9">
      <c r="B963" s="24" t="str">
        <f t="shared" ref="B963:B1026" si="36">CONCATENATE(C963,H963)</f>
        <v>Planalto Beirão151</v>
      </c>
      <c r="C963" s="26" t="s">
        <v>114</v>
      </c>
      <c r="D963" s="26" t="str">
        <f>CONCATENATE(E963,COUNTIF($E$2:E963,E963))</f>
        <v>São Pedro do Sul5</v>
      </c>
      <c r="E963" s="26" t="s">
        <v>571</v>
      </c>
      <c r="F963" s="26" t="s">
        <v>2061</v>
      </c>
      <c r="G963" s="81">
        <f>COUNTIF($E$2:E963,E963)</f>
        <v>5</v>
      </c>
      <c r="H963" s="81">
        <f t="shared" si="35"/>
        <v>151</v>
      </c>
      <c r="I963" s="81">
        <v>962</v>
      </c>
    </row>
    <row r="964" spans="2:9">
      <c r="B964" s="24" t="str">
        <f t="shared" si="36"/>
        <v>Planalto Beirão152</v>
      </c>
      <c r="C964" s="26" t="s">
        <v>114</v>
      </c>
      <c r="D964" s="26" t="str">
        <f>CONCATENATE(E964,COUNTIF($E$2:E964,E964))</f>
        <v>São Pedro do Sul6</v>
      </c>
      <c r="E964" s="26" t="s">
        <v>571</v>
      </c>
      <c r="F964" s="26" t="s">
        <v>2075</v>
      </c>
      <c r="G964" s="81">
        <f>COUNTIF($E$2:E964,E964)</f>
        <v>6</v>
      </c>
      <c r="H964" s="81">
        <f t="shared" si="35"/>
        <v>152</v>
      </c>
      <c r="I964" s="81">
        <v>963</v>
      </c>
    </row>
    <row r="965" spans="2:9">
      <c r="B965" s="24" t="str">
        <f t="shared" si="36"/>
        <v>Planalto Beirão153</v>
      </c>
      <c r="C965" s="26" t="s">
        <v>114</v>
      </c>
      <c r="D965" s="26" t="str">
        <f>CONCATENATE(E965,COUNTIF($E$2:E965,E965))</f>
        <v>São Pedro do Sul7</v>
      </c>
      <c r="E965" s="26" t="s">
        <v>571</v>
      </c>
      <c r="F965" s="26" t="s">
        <v>2347</v>
      </c>
      <c r="G965" s="81">
        <f>COUNTIF($E$2:E965,E965)</f>
        <v>7</v>
      </c>
      <c r="H965" s="81">
        <f t="shared" si="35"/>
        <v>153</v>
      </c>
      <c r="I965" s="81">
        <v>964</v>
      </c>
    </row>
    <row r="966" spans="2:9">
      <c r="B966" s="24" t="str">
        <f t="shared" si="36"/>
        <v>Planalto Beirão154</v>
      </c>
      <c r="C966" s="26" t="s">
        <v>114</v>
      </c>
      <c r="D966" s="26" t="str">
        <f>CONCATENATE(E966,COUNTIF($E$2:E966,E966))</f>
        <v>São Pedro do Sul8</v>
      </c>
      <c r="E966" s="26" t="s">
        <v>571</v>
      </c>
      <c r="F966" s="26" t="s">
        <v>2436</v>
      </c>
      <c r="G966" s="81">
        <f>COUNTIF($E$2:E966,E966)</f>
        <v>8</v>
      </c>
      <c r="H966" s="81">
        <f t="shared" si="35"/>
        <v>154</v>
      </c>
      <c r="I966" s="81">
        <v>965</v>
      </c>
    </row>
    <row r="967" spans="2:9">
      <c r="B967" s="24" t="str">
        <f t="shared" si="36"/>
        <v>Planalto Beirão155</v>
      </c>
      <c r="C967" s="26" t="s">
        <v>114</v>
      </c>
      <c r="D967" s="26" t="str">
        <f>CONCATENATE(E967,COUNTIF($E$2:E967,E967))</f>
        <v>São Pedro do Sul9</v>
      </c>
      <c r="E967" s="26" t="s">
        <v>571</v>
      </c>
      <c r="F967" s="26" t="s">
        <v>2485</v>
      </c>
      <c r="G967" s="81">
        <f>COUNTIF($E$2:E967,E967)</f>
        <v>9</v>
      </c>
      <c r="H967" s="81">
        <f t="shared" si="35"/>
        <v>155</v>
      </c>
      <c r="I967" s="81">
        <v>966</v>
      </c>
    </row>
    <row r="968" spans="2:9">
      <c r="B968" s="24" t="str">
        <f t="shared" si="36"/>
        <v>Planalto Beirão156</v>
      </c>
      <c r="C968" s="26" t="s">
        <v>114</v>
      </c>
      <c r="D968" s="26" t="str">
        <f>CONCATENATE(E968,COUNTIF($E$2:E968,E968))</f>
        <v>São Pedro do Sul10</v>
      </c>
      <c r="E968" s="26" t="s">
        <v>571</v>
      </c>
      <c r="F968" s="26" t="s">
        <v>2520</v>
      </c>
      <c r="G968" s="81">
        <f>COUNTIF($E$2:E968,E968)</f>
        <v>10</v>
      </c>
      <c r="H968" s="81">
        <f t="shared" si="35"/>
        <v>156</v>
      </c>
      <c r="I968" s="81">
        <v>967</v>
      </c>
    </row>
    <row r="969" spans="2:9">
      <c r="B969" s="24" t="str">
        <f t="shared" si="36"/>
        <v>Planalto Beirão157</v>
      </c>
      <c r="C969" s="26" t="s">
        <v>114</v>
      </c>
      <c r="D969" s="26" t="str">
        <f>CONCATENATE(E969,COUNTIF($E$2:E969,E969))</f>
        <v>São Pedro do Sul11</v>
      </c>
      <c r="E969" s="26" t="s">
        <v>571</v>
      </c>
      <c r="F969" s="26" t="s">
        <v>2595</v>
      </c>
      <c r="G969" s="81">
        <f>COUNTIF($E$2:E969,E969)</f>
        <v>11</v>
      </c>
      <c r="H969" s="81">
        <f t="shared" si="35"/>
        <v>157</v>
      </c>
      <c r="I969" s="81">
        <v>968</v>
      </c>
    </row>
    <row r="970" spans="2:9">
      <c r="B970" s="24" t="str">
        <f t="shared" si="36"/>
        <v>Planalto Beirão158</v>
      </c>
      <c r="C970" s="26" t="s">
        <v>114</v>
      </c>
      <c r="D970" s="26" t="str">
        <f>CONCATENATE(E970,COUNTIF($E$2:E970,E970))</f>
        <v>São Pedro do Sul12</v>
      </c>
      <c r="E970" s="26" t="s">
        <v>571</v>
      </c>
      <c r="F970" s="26" t="s">
        <v>2661</v>
      </c>
      <c r="G970" s="81">
        <f>COUNTIF($E$2:E970,E970)</f>
        <v>12</v>
      </c>
      <c r="H970" s="81">
        <f t="shared" si="35"/>
        <v>158</v>
      </c>
      <c r="I970" s="81">
        <v>969</v>
      </c>
    </row>
    <row r="971" spans="2:9">
      <c r="B971" s="24" t="str">
        <f t="shared" si="36"/>
        <v>Planalto Beirão159</v>
      </c>
      <c r="C971" s="26" t="s">
        <v>114</v>
      </c>
      <c r="D971" s="26" t="str">
        <f>CONCATENATE(E971,COUNTIF($E$2:E971,E971))</f>
        <v>São Pedro do Sul13</v>
      </c>
      <c r="E971" s="26" t="s">
        <v>571</v>
      </c>
      <c r="F971" s="26" t="s">
        <v>2780</v>
      </c>
      <c r="G971" s="81">
        <f>COUNTIF($E$2:E971,E971)</f>
        <v>13</v>
      </c>
      <c r="H971" s="81">
        <f t="shared" si="35"/>
        <v>159</v>
      </c>
      <c r="I971" s="81">
        <v>970</v>
      </c>
    </row>
    <row r="972" spans="2:9">
      <c r="B972" s="24" t="str">
        <f t="shared" si="36"/>
        <v>Planalto Beirão160</v>
      </c>
      <c r="C972" s="26" t="s">
        <v>114</v>
      </c>
      <c r="D972" s="26" t="str">
        <f>CONCATENATE(E972,COUNTIF($E$2:E972,E972))</f>
        <v>São Pedro do Sul14</v>
      </c>
      <c r="E972" s="26" t="s">
        <v>571</v>
      </c>
      <c r="F972" s="26" t="s">
        <v>2914</v>
      </c>
      <c r="G972" s="81">
        <f>COUNTIF($E$2:E972,E972)</f>
        <v>14</v>
      </c>
      <c r="H972" s="81">
        <f t="shared" si="35"/>
        <v>160</v>
      </c>
      <c r="I972" s="81">
        <v>971</v>
      </c>
    </row>
    <row r="973" spans="2:9">
      <c r="B973" s="24" t="str">
        <f t="shared" si="36"/>
        <v>Planalto Beirão161</v>
      </c>
      <c r="C973" s="26" t="s">
        <v>114</v>
      </c>
      <c r="D973" s="26" t="str">
        <f>CONCATENATE(E973,COUNTIF($E$2:E973,E973))</f>
        <v>Sátão1</v>
      </c>
      <c r="E973" s="26" t="s">
        <v>579</v>
      </c>
      <c r="F973" s="26" t="s">
        <v>201</v>
      </c>
      <c r="G973" s="81">
        <f>COUNTIF($E$2:E973,E973)</f>
        <v>1</v>
      </c>
      <c r="H973" s="81">
        <f t="shared" si="35"/>
        <v>161</v>
      </c>
      <c r="I973" s="81">
        <v>972</v>
      </c>
    </row>
    <row r="974" spans="2:9">
      <c r="B974" s="24" t="str">
        <f t="shared" si="36"/>
        <v>Planalto Beirão162</v>
      </c>
      <c r="C974" s="26" t="s">
        <v>114</v>
      </c>
      <c r="D974" s="26" t="str">
        <f>CONCATENATE(E974,COUNTIF($E$2:E974,E974))</f>
        <v>Sátão2</v>
      </c>
      <c r="E974" s="26" t="s">
        <v>579</v>
      </c>
      <c r="F974" s="26" t="s">
        <v>709</v>
      </c>
      <c r="G974" s="81">
        <f>COUNTIF($E$2:E974,E974)</f>
        <v>2</v>
      </c>
      <c r="H974" s="81">
        <f t="shared" si="35"/>
        <v>162</v>
      </c>
      <c r="I974" s="81">
        <v>973</v>
      </c>
    </row>
    <row r="975" spans="2:9">
      <c r="B975" s="24" t="str">
        <f t="shared" si="36"/>
        <v>Planalto Beirão163</v>
      </c>
      <c r="C975" s="26" t="s">
        <v>114</v>
      </c>
      <c r="D975" s="26" t="str">
        <f>CONCATENATE(E975,COUNTIF($E$2:E975,E975))</f>
        <v>Sátão3</v>
      </c>
      <c r="E975" s="26" t="s">
        <v>579</v>
      </c>
      <c r="F975" s="26" t="s">
        <v>1330</v>
      </c>
      <c r="G975" s="81">
        <f>COUNTIF($E$2:E975,E975)</f>
        <v>3</v>
      </c>
      <c r="H975" s="81">
        <f t="shared" si="35"/>
        <v>163</v>
      </c>
      <c r="I975" s="81">
        <v>974</v>
      </c>
    </row>
    <row r="976" spans="2:9">
      <c r="B976" s="24" t="str">
        <f t="shared" si="36"/>
        <v>Planalto Beirão164</v>
      </c>
      <c r="C976" s="26" t="s">
        <v>114</v>
      </c>
      <c r="D976" s="26" t="str">
        <f>CONCATENATE(E976,COUNTIF($E$2:E976,E976))</f>
        <v>Sátão4</v>
      </c>
      <c r="E976" s="26" t="s">
        <v>579</v>
      </c>
      <c r="F976" s="26" t="s">
        <v>1771</v>
      </c>
      <c r="G976" s="81">
        <f>COUNTIF($E$2:E976,E976)</f>
        <v>4</v>
      </c>
      <c r="H976" s="81">
        <f t="shared" si="35"/>
        <v>164</v>
      </c>
      <c r="I976" s="81">
        <v>975</v>
      </c>
    </row>
    <row r="977" spans="2:9">
      <c r="B977" s="24" t="str">
        <f t="shared" si="36"/>
        <v>Planalto Beirão165</v>
      </c>
      <c r="C977" s="26" t="s">
        <v>114</v>
      </c>
      <c r="D977" s="26" t="str">
        <f>CONCATENATE(E977,COUNTIF($E$2:E977,E977))</f>
        <v>Sátão5</v>
      </c>
      <c r="E977" s="26" t="s">
        <v>579</v>
      </c>
      <c r="F977" s="26" t="s">
        <v>2247</v>
      </c>
      <c r="G977" s="81">
        <f>COUNTIF($E$2:E977,E977)</f>
        <v>5</v>
      </c>
      <c r="H977" s="81">
        <f t="shared" si="35"/>
        <v>165</v>
      </c>
      <c r="I977" s="81">
        <v>976</v>
      </c>
    </row>
    <row r="978" spans="2:9">
      <c r="B978" s="24" t="str">
        <f t="shared" si="36"/>
        <v>Planalto Beirão166</v>
      </c>
      <c r="C978" s="26" t="s">
        <v>114</v>
      </c>
      <c r="D978" s="26" t="str">
        <f>CONCATENATE(E978,COUNTIF($E$2:E978,E978))</f>
        <v>Sátão6</v>
      </c>
      <c r="E978" s="26" t="s">
        <v>579</v>
      </c>
      <c r="F978" s="26" t="s">
        <v>2267</v>
      </c>
      <c r="G978" s="81">
        <f>COUNTIF($E$2:E978,E978)</f>
        <v>6</v>
      </c>
      <c r="H978" s="81">
        <f t="shared" si="35"/>
        <v>166</v>
      </c>
      <c r="I978" s="81">
        <v>977</v>
      </c>
    </row>
    <row r="979" spans="2:9">
      <c r="B979" s="24" t="str">
        <f t="shared" si="36"/>
        <v>Planalto Beirão167</v>
      </c>
      <c r="C979" s="26" t="s">
        <v>114</v>
      </c>
      <c r="D979" s="26" t="str">
        <f>CONCATENATE(E979,COUNTIF($E$2:E979,E979))</f>
        <v>Sátão7</v>
      </c>
      <c r="E979" s="26" t="s">
        <v>579</v>
      </c>
      <c r="F979" s="26" t="s">
        <v>2498</v>
      </c>
      <c r="G979" s="81">
        <f>COUNTIF($E$2:E979,E979)</f>
        <v>7</v>
      </c>
      <c r="H979" s="81">
        <f t="shared" si="35"/>
        <v>167</v>
      </c>
      <c r="I979" s="81">
        <v>978</v>
      </c>
    </row>
    <row r="980" spans="2:9">
      <c r="B980" s="24" t="str">
        <f t="shared" si="36"/>
        <v>Planalto Beirão168</v>
      </c>
      <c r="C980" s="26" t="s">
        <v>114</v>
      </c>
      <c r="D980" s="26" t="str">
        <f>CONCATENATE(E980,COUNTIF($E$2:E980,E980))</f>
        <v>Sátão8</v>
      </c>
      <c r="E980" s="26" t="s">
        <v>579</v>
      </c>
      <c r="F980" s="26" t="s">
        <v>579</v>
      </c>
      <c r="G980" s="81">
        <f>COUNTIF($E$2:E980,E980)</f>
        <v>8</v>
      </c>
      <c r="H980" s="81">
        <f t="shared" si="35"/>
        <v>168</v>
      </c>
      <c r="I980" s="81">
        <v>979</v>
      </c>
    </row>
    <row r="981" spans="2:9">
      <c r="B981" s="24" t="str">
        <f t="shared" si="36"/>
        <v>Planalto Beirão169</v>
      </c>
      <c r="C981" s="26" t="s">
        <v>114</v>
      </c>
      <c r="D981" s="26" t="str">
        <f>CONCATENATE(E981,COUNTIF($E$2:E981,E981))</f>
        <v>Sátão9</v>
      </c>
      <c r="E981" s="26" t="s">
        <v>579</v>
      </c>
      <c r="F981" s="26" t="s">
        <v>2610</v>
      </c>
      <c r="G981" s="81">
        <f>COUNTIF($E$2:E981,E981)</f>
        <v>9</v>
      </c>
      <c r="H981" s="81">
        <f t="shared" si="35"/>
        <v>169</v>
      </c>
      <c r="I981" s="81">
        <v>980</v>
      </c>
    </row>
    <row r="982" spans="2:9">
      <c r="B982" s="24" t="str">
        <f t="shared" si="36"/>
        <v>Planalto Beirão170</v>
      </c>
      <c r="C982" s="26" t="s">
        <v>114</v>
      </c>
      <c r="D982" s="26" t="str">
        <f>CONCATENATE(E982,COUNTIF($E$2:E982,E982))</f>
        <v>Tondela1</v>
      </c>
      <c r="E982" s="26" t="s">
        <v>617</v>
      </c>
      <c r="F982" s="26" t="s">
        <v>771</v>
      </c>
      <c r="G982" s="81">
        <f>COUNTIF($E$2:E982,E982)</f>
        <v>1</v>
      </c>
      <c r="H982" s="81">
        <f t="shared" si="35"/>
        <v>170</v>
      </c>
      <c r="I982" s="81">
        <v>981</v>
      </c>
    </row>
    <row r="983" spans="2:9">
      <c r="B983" s="24" t="str">
        <f t="shared" si="36"/>
        <v>Planalto Beirão171</v>
      </c>
      <c r="C983" s="26" t="s">
        <v>114</v>
      </c>
      <c r="D983" s="26" t="str">
        <f>CONCATENATE(E983,COUNTIF($E$2:E983,E983))</f>
        <v>Tondela2</v>
      </c>
      <c r="E983" s="26" t="s">
        <v>617</v>
      </c>
      <c r="F983" s="26" t="s">
        <v>942</v>
      </c>
      <c r="G983" s="81">
        <f>COUNTIF($E$2:E983,E983)</f>
        <v>2</v>
      </c>
      <c r="H983" s="81">
        <f t="shared" si="35"/>
        <v>171</v>
      </c>
      <c r="I983" s="81">
        <v>982</v>
      </c>
    </row>
    <row r="984" spans="2:9">
      <c r="B984" s="24" t="str">
        <f t="shared" si="36"/>
        <v>Planalto Beirão172</v>
      </c>
      <c r="C984" s="26" t="s">
        <v>114</v>
      </c>
      <c r="D984" s="26" t="str">
        <f>CONCATENATE(E984,COUNTIF($E$2:E984,E984))</f>
        <v>Tondela3</v>
      </c>
      <c r="E984" s="26" t="s">
        <v>617</v>
      </c>
      <c r="F984" s="26" t="s">
        <v>951</v>
      </c>
      <c r="G984" s="81">
        <f>COUNTIF($E$2:E984,E984)</f>
        <v>3</v>
      </c>
      <c r="H984" s="81">
        <f t="shared" si="35"/>
        <v>172</v>
      </c>
      <c r="I984" s="81">
        <v>983</v>
      </c>
    </row>
    <row r="985" spans="2:9">
      <c r="B985" s="24" t="str">
        <f t="shared" si="36"/>
        <v>Planalto Beirão173</v>
      </c>
      <c r="C985" s="26" t="s">
        <v>114</v>
      </c>
      <c r="D985" s="26" t="str">
        <f>CONCATENATE(E985,COUNTIF($E$2:E985,E985))</f>
        <v>Tondela4</v>
      </c>
      <c r="E985" s="26" t="s">
        <v>617</v>
      </c>
      <c r="F985" s="26" t="s">
        <v>976</v>
      </c>
      <c r="G985" s="81">
        <f>COUNTIF($E$2:E985,E985)</f>
        <v>4</v>
      </c>
      <c r="H985" s="81">
        <f t="shared" si="35"/>
        <v>173</v>
      </c>
      <c r="I985" s="81">
        <v>984</v>
      </c>
    </row>
    <row r="986" spans="2:9">
      <c r="B986" s="24" t="str">
        <f t="shared" si="36"/>
        <v>Planalto Beirão174</v>
      </c>
      <c r="C986" s="26" t="s">
        <v>114</v>
      </c>
      <c r="D986" s="26" t="str">
        <f>CONCATENATE(E986,COUNTIF($E$2:E986,E986))</f>
        <v>Tondela5</v>
      </c>
      <c r="E986" s="26" t="s">
        <v>617</v>
      </c>
      <c r="F986" s="26" t="s">
        <v>1062</v>
      </c>
      <c r="G986" s="81">
        <f>COUNTIF($E$2:E986,E986)</f>
        <v>5</v>
      </c>
      <c r="H986" s="81">
        <f t="shared" si="35"/>
        <v>174</v>
      </c>
      <c r="I986" s="81">
        <v>985</v>
      </c>
    </row>
    <row r="987" spans="2:9">
      <c r="B987" s="24" t="str">
        <f t="shared" si="36"/>
        <v>Planalto Beirão175</v>
      </c>
      <c r="C987" s="26" t="s">
        <v>114</v>
      </c>
      <c r="D987" s="26" t="str">
        <f>CONCATENATE(E987,COUNTIF($E$2:E987,E987))</f>
        <v>Tondela6</v>
      </c>
      <c r="E987" s="26" t="s">
        <v>617</v>
      </c>
      <c r="F987" s="26" t="s">
        <v>1216</v>
      </c>
      <c r="G987" s="81">
        <f>COUNTIF($E$2:E987,E987)</f>
        <v>6</v>
      </c>
      <c r="H987" s="81">
        <f t="shared" si="35"/>
        <v>175</v>
      </c>
      <c r="I987" s="81">
        <v>986</v>
      </c>
    </row>
    <row r="988" spans="2:9">
      <c r="B988" s="24" t="str">
        <f t="shared" si="36"/>
        <v>Planalto Beirão176</v>
      </c>
      <c r="C988" s="26" t="s">
        <v>114</v>
      </c>
      <c r="D988" s="26" t="str">
        <f>CONCATENATE(E988,COUNTIF($E$2:E988,E988))</f>
        <v>Tondela7</v>
      </c>
      <c r="E988" s="26" t="s">
        <v>617</v>
      </c>
      <c r="F988" s="26" t="s">
        <v>1339</v>
      </c>
      <c r="G988" s="81">
        <f>COUNTIF($E$2:E988,E988)</f>
        <v>7</v>
      </c>
      <c r="H988" s="81">
        <f t="shared" si="35"/>
        <v>176</v>
      </c>
      <c r="I988" s="81">
        <v>987</v>
      </c>
    </row>
    <row r="989" spans="2:9">
      <c r="B989" s="24" t="str">
        <f t="shared" si="36"/>
        <v>Planalto Beirão177</v>
      </c>
      <c r="C989" s="26" t="s">
        <v>114</v>
      </c>
      <c r="D989" s="26" t="str">
        <f>CONCATENATE(E989,COUNTIF($E$2:E989,E989))</f>
        <v>Tondela8</v>
      </c>
      <c r="E989" s="26" t="s">
        <v>617</v>
      </c>
      <c r="F989" s="26" t="s">
        <v>1515</v>
      </c>
      <c r="G989" s="81">
        <f>COUNTIF($E$2:E989,E989)</f>
        <v>8</v>
      </c>
      <c r="H989" s="81">
        <f t="shared" si="35"/>
        <v>177</v>
      </c>
      <c r="I989" s="81">
        <v>988</v>
      </c>
    </row>
    <row r="990" spans="2:9">
      <c r="B990" s="24" t="str">
        <f t="shared" si="36"/>
        <v>Planalto Beirão178</v>
      </c>
      <c r="C990" s="26" t="s">
        <v>114</v>
      </c>
      <c r="D990" s="26" t="str">
        <f>CONCATENATE(E990,COUNTIF($E$2:E990,E990))</f>
        <v>Tondela9</v>
      </c>
      <c r="E990" s="26" t="s">
        <v>617</v>
      </c>
      <c r="F990" s="26" t="s">
        <v>1571</v>
      </c>
      <c r="G990" s="81">
        <f>COUNTIF($E$2:E990,E990)</f>
        <v>9</v>
      </c>
      <c r="H990" s="81">
        <f t="shared" si="35"/>
        <v>178</v>
      </c>
      <c r="I990" s="81">
        <v>989</v>
      </c>
    </row>
    <row r="991" spans="2:9">
      <c r="B991" s="24" t="str">
        <f t="shared" si="36"/>
        <v>Planalto Beirão179</v>
      </c>
      <c r="C991" s="26" t="s">
        <v>114</v>
      </c>
      <c r="D991" s="26" t="str">
        <f>CONCATENATE(E991,COUNTIF($E$2:E991,E991))</f>
        <v>Tondela10</v>
      </c>
      <c r="E991" s="26" t="s">
        <v>617</v>
      </c>
      <c r="F991" s="26" t="s">
        <v>1617</v>
      </c>
      <c r="G991" s="81">
        <f>COUNTIF($E$2:E991,E991)</f>
        <v>10</v>
      </c>
      <c r="H991" s="81">
        <f t="shared" si="35"/>
        <v>179</v>
      </c>
      <c r="I991" s="81">
        <v>990</v>
      </c>
    </row>
    <row r="992" spans="2:9">
      <c r="B992" s="24" t="str">
        <f t="shared" si="36"/>
        <v>Planalto Beirão180</v>
      </c>
      <c r="C992" s="26" t="s">
        <v>114</v>
      </c>
      <c r="D992" s="26" t="str">
        <f>CONCATENATE(E992,COUNTIF($E$2:E992,E992))</f>
        <v>Tondela11</v>
      </c>
      <c r="E992" s="26" t="s">
        <v>617</v>
      </c>
      <c r="F992" s="26" t="s">
        <v>1795</v>
      </c>
      <c r="G992" s="81">
        <f>COUNTIF($E$2:E992,E992)</f>
        <v>11</v>
      </c>
      <c r="H992" s="81">
        <f t="shared" si="35"/>
        <v>180</v>
      </c>
      <c r="I992" s="81">
        <v>991</v>
      </c>
    </row>
    <row r="993" spans="2:9">
      <c r="B993" s="24" t="str">
        <f t="shared" si="36"/>
        <v>Planalto Beirão181</v>
      </c>
      <c r="C993" s="26" t="s">
        <v>114</v>
      </c>
      <c r="D993" s="26" t="str">
        <f>CONCATENATE(E993,COUNTIF($E$2:E993,E993))</f>
        <v>Tondela12</v>
      </c>
      <c r="E993" s="26" t="s">
        <v>617</v>
      </c>
      <c r="F993" s="26" t="s">
        <v>1843</v>
      </c>
      <c r="G993" s="81">
        <f>COUNTIF($E$2:E993,E993)</f>
        <v>12</v>
      </c>
      <c r="H993" s="81">
        <f t="shared" si="35"/>
        <v>181</v>
      </c>
      <c r="I993" s="81">
        <v>992</v>
      </c>
    </row>
    <row r="994" spans="2:9">
      <c r="B994" s="24" t="str">
        <f t="shared" si="36"/>
        <v>Planalto Beirão182</v>
      </c>
      <c r="C994" s="26" t="s">
        <v>114</v>
      </c>
      <c r="D994" s="26" t="str">
        <f>CONCATENATE(E994,COUNTIF($E$2:E994,E994))</f>
        <v>Tondela13</v>
      </c>
      <c r="E994" s="26" t="s">
        <v>617</v>
      </c>
      <c r="F994" s="26" t="s">
        <v>1970</v>
      </c>
      <c r="G994" s="81">
        <f>COUNTIF($E$2:E994,E994)</f>
        <v>13</v>
      </c>
      <c r="H994" s="81">
        <f t="shared" si="35"/>
        <v>182</v>
      </c>
      <c r="I994" s="81">
        <v>993</v>
      </c>
    </row>
    <row r="995" spans="2:9">
      <c r="B995" s="24" t="str">
        <f t="shared" si="36"/>
        <v>Planalto Beirão183</v>
      </c>
      <c r="C995" s="26" t="s">
        <v>114</v>
      </c>
      <c r="D995" s="26" t="str">
        <f>CONCATENATE(E995,COUNTIF($E$2:E995,E995))</f>
        <v>Tondela14</v>
      </c>
      <c r="E995" s="26" t="s">
        <v>617</v>
      </c>
      <c r="F995" s="26" t="s">
        <v>2386</v>
      </c>
      <c r="G995" s="81">
        <f>COUNTIF($E$2:E995,E995)</f>
        <v>14</v>
      </c>
      <c r="H995" s="81">
        <f t="shared" si="35"/>
        <v>183</v>
      </c>
      <c r="I995" s="81">
        <v>994</v>
      </c>
    </row>
    <row r="996" spans="2:9">
      <c r="B996" s="24" t="str">
        <f t="shared" si="36"/>
        <v>Planalto Beirão184</v>
      </c>
      <c r="C996" s="26" t="s">
        <v>114</v>
      </c>
      <c r="D996" s="26" t="str">
        <f>CONCATENATE(E996,COUNTIF($E$2:E996,E996))</f>
        <v>Tondela15</v>
      </c>
      <c r="E996" s="26" t="s">
        <v>617</v>
      </c>
      <c r="F996" s="26" t="s">
        <v>2462</v>
      </c>
      <c r="G996" s="81">
        <f>COUNTIF($E$2:E996,E996)</f>
        <v>15</v>
      </c>
      <c r="H996" s="81">
        <f t="shared" si="35"/>
        <v>184</v>
      </c>
      <c r="I996" s="81">
        <v>995</v>
      </c>
    </row>
    <row r="997" spans="2:9">
      <c r="B997" s="24" t="str">
        <f t="shared" si="36"/>
        <v>Planalto Beirão185</v>
      </c>
      <c r="C997" s="26" t="s">
        <v>114</v>
      </c>
      <c r="D997" s="26" t="str">
        <f>CONCATENATE(E997,COUNTIF($E$2:E997,E997))</f>
        <v>Tondela16</v>
      </c>
      <c r="E997" s="26" t="s">
        <v>617</v>
      </c>
      <c r="F997" s="26" t="s">
        <v>2500</v>
      </c>
      <c r="G997" s="81">
        <f>COUNTIF($E$2:E997,E997)</f>
        <v>16</v>
      </c>
      <c r="H997" s="81">
        <f t="shared" si="35"/>
        <v>185</v>
      </c>
      <c r="I997" s="81">
        <v>996</v>
      </c>
    </row>
    <row r="998" spans="2:9">
      <c r="B998" s="24" t="str">
        <f t="shared" si="36"/>
        <v>Planalto Beirão186</v>
      </c>
      <c r="C998" s="26" t="s">
        <v>114</v>
      </c>
      <c r="D998" s="26" t="str">
        <f>CONCATENATE(E998,COUNTIF($E$2:E998,E998))</f>
        <v>Tondela17</v>
      </c>
      <c r="E998" s="26" t="s">
        <v>617</v>
      </c>
      <c r="F998" s="26" t="s">
        <v>2704</v>
      </c>
      <c r="G998" s="81">
        <f>COUNTIF($E$2:E998,E998)</f>
        <v>17</v>
      </c>
      <c r="H998" s="81">
        <f t="shared" si="35"/>
        <v>186</v>
      </c>
      <c r="I998" s="81">
        <v>997</v>
      </c>
    </row>
    <row r="999" spans="2:9">
      <c r="B999" s="24" t="str">
        <f t="shared" si="36"/>
        <v>Planalto Beirão187</v>
      </c>
      <c r="C999" s="26" t="s">
        <v>114</v>
      </c>
      <c r="D999" s="26" t="str">
        <f>CONCATENATE(E999,COUNTIF($E$2:E999,E999))</f>
        <v>Tondela18</v>
      </c>
      <c r="E999" s="26" t="s">
        <v>617</v>
      </c>
      <c r="F999" s="26" t="s">
        <v>2705</v>
      </c>
      <c r="G999" s="81">
        <f>COUNTIF($E$2:E999,E999)</f>
        <v>18</v>
      </c>
      <c r="H999" s="81">
        <f t="shared" si="35"/>
        <v>187</v>
      </c>
      <c r="I999" s="81">
        <v>998</v>
      </c>
    </row>
    <row r="1000" spans="2:9">
      <c r="B1000" s="24" t="str">
        <f t="shared" si="36"/>
        <v>Planalto Beirão188</v>
      </c>
      <c r="C1000" s="26" t="s">
        <v>114</v>
      </c>
      <c r="D1000" s="26" t="str">
        <f>CONCATENATE(E1000,COUNTIF($E$2:E1000,E1000))</f>
        <v>Tondela19</v>
      </c>
      <c r="E1000" s="26" t="s">
        <v>617</v>
      </c>
      <c r="F1000" s="26" t="s">
        <v>2948</v>
      </c>
      <c r="G1000" s="81">
        <f>COUNTIF($E$2:E1000,E1000)</f>
        <v>19</v>
      </c>
      <c r="H1000" s="81">
        <f t="shared" si="35"/>
        <v>188</v>
      </c>
      <c r="I1000" s="81">
        <v>999</v>
      </c>
    </row>
    <row r="1001" spans="2:9">
      <c r="B1001" s="24" t="str">
        <f t="shared" si="36"/>
        <v>Planalto Beirão189</v>
      </c>
      <c r="C1001" s="26" t="s">
        <v>114</v>
      </c>
      <c r="D1001" s="26" t="str">
        <f>CONCATENATE(E1001,COUNTIF($E$2:E1001,E1001))</f>
        <v>Vila Nova de Paiva1</v>
      </c>
      <c r="E1001" s="26" t="s">
        <v>670</v>
      </c>
      <c r="F1001" s="26" t="s">
        <v>2024</v>
      </c>
      <c r="G1001" s="81">
        <f>COUNTIF($E$2:E1001,E1001)</f>
        <v>1</v>
      </c>
      <c r="H1001" s="81">
        <f t="shared" si="35"/>
        <v>189</v>
      </c>
      <c r="I1001" s="81">
        <v>1000</v>
      </c>
    </row>
    <row r="1002" spans="2:9">
      <c r="B1002" s="24" t="str">
        <f t="shared" si="36"/>
        <v>Planalto Beirão190</v>
      </c>
      <c r="C1002" s="26" t="s">
        <v>114</v>
      </c>
      <c r="D1002" s="26" t="str">
        <f>CONCATENATE(E1002,COUNTIF($E$2:E1002,E1002))</f>
        <v>Vila Nova de Paiva2</v>
      </c>
      <c r="E1002" s="26" t="s">
        <v>670</v>
      </c>
      <c r="F1002" s="26" t="s">
        <v>2150</v>
      </c>
      <c r="G1002" s="81">
        <f>COUNTIF($E$2:E1002,E1002)</f>
        <v>2</v>
      </c>
      <c r="H1002" s="81">
        <f t="shared" si="35"/>
        <v>190</v>
      </c>
      <c r="I1002" s="81">
        <v>1001</v>
      </c>
    </row>
    <row r="1003" spans="2:9">
      <c r="B1003" s="24" t="str">
        <f t="shared" si="36"/>
        <v>Planalto Beirão191</v>
      </c>
      <c r="C1003" s="26" t="s">
        <v>114</v>
      </c>
      <c r="D1003" s="26" t="str">
        <f>CONCATENATE(E1003,COUNTIF($E$2:E1003,E1003))</f>
        <v>Vila Nova de Paiva3</v>
      </c>
      <c r="E1003" s="26" t="s">
        <v>670</v>
      </c>
      <c r="F1003" s="26" t="s">
        <v>2729</v>
      </c>
      <c r="G1003" s="81">
        <f>COUNTIF($E$2:E1003,E1003)</f>
        <v>3</v>
      </c>
      <c r="H1003" s="81">
        <f t="shared" si="35"/>
        <v>191</v>
      </c>
      <c r="I1003" s="81">
        <v>1002</v>
      </c>
    </row>
    <row r="1004" spans="2:9">
      <c r="B1004" s="24" t="str">
        <f t="shared" si="36"/>
        <v>Planalto Beirão192</v>
      </c>
      <c r="C1004" s="26" t="s">
        <v>114</v>
      </c>
      <c r="D1004" s="26" t="str">
        <f>CONCATENATE(E1004,COUNTIF($E$2:E1004,E1004))</f>
        <v>Vila Nova de Paiva4</v>
      </c>
      <c r="E1004" s="26" t="s">
        <v>670</v>
      </c>
      <c r="F1004" s="26" t="s">
        <v>3060</v>
      </c>
      <c r="G1004" s="81">
        <f>COUNTIF($E$2:E1004,E1004)</f>
        <v>4</v>
      </c>
      <c r="H1004" s="81">
        <f t="shared" si="35"/>
        <v>192</v>
      </c>
      <c r="I1004" s="81">
        <v>1003</v>
      </c>
    </row>
    <row r="1005" spans="2:9">
      <c r="B1005" s="24" t="str">
        <f t="shared" si="36"/>
        <v>Planalto Beirão193</v>
      </c>
      <c r="C1005" s="26" t="s">
        <v>114</v>
      </c>
      <c r="D1005" s="26" t="str">
        <f>CONCATENATE(E1005,COUNTIF($E$2:E1005,E1005))</f>
        <v>Vila Nova de Paiva5</v>
      </c>
      <c r="E1005" s="26" t="s">
        <v>670</v>
      </c>
      <c r="F1005" s="26" t="s">
        <v>2926</v>
      </c>
      <c r="G1005" s="81">
        <f>COUNTIF($E$2:E1005,E1005)</f>
        <v>5</v>
      </c>
      <c r="H1005" s="81">
        <f t="shared" si="35"/>
        <v>193</v>
      </c>
      <c r="I1005" s="81">
        <v>1004</v>
      </c>
    </row>
    <row r="1006" spans="2:9">
      <c r="B1006" s="24" t="str">
        <f t="shared" si="36"/>
        <v>Planalto Beirão194</v>
      </c>
      <c r="C1006" s="26" t="s">
        <v>114</v>
      </c>
      <c r="D1006" s="26" t="str">
        <f>CONCATENATE(E1006,COUNTIF($E$2:E1006,E1006))</f>
        <v>Viseu1</v>
      </c>
      <c r="E1006" s="26" t="s">
        <v>689</v>
      </c>
      <c r="F1006" s="26" t="s">
        <v>140</v>
      </c>
      <c r="G1006" s="81">
        <f>COUNTIF($E$2:E1006,E1006)</f>
        <v>1</v>
      </c>
      <c r="H1006" s="81">
        <f t="shared" ref="H1006:H1039" si="37">ROW(A194)</f>
        <v>194</v>
      </c>
      <c r="I1006" s="81">
        <v>1005</v>
      </c>
    </row>
    <row r="1007" spans="2:9">
      <c r="B1007" s="24" t="str">
        <f t="shared" si="36"/>
        <v>Planalto Beirão195</v>
      </c>
      <c r="C1007" s="26" t="s">
        <v>114</v>
      </c>
      <c r="D1007" s="26" t="str">
        <f>CONCATENATE(E1007,COUNTIF($E$2:E1007,E1007))</f>
        <v>Viseu2</v>
      </c>
      <c r="E1007" s="26" t="s">
        <v>689</v>
      </c>
      <c r="F1007" s="26" t="s">
        <v>774</v>
      </c>
      <c r="G1007" s="81">
        <f>COUNTIF($E$2:E1007,E1007)</f>
        <v>2</v>
      </c>
      <c r="H1007" s="81">
        <f t="shared" si="37"/>
        <v>195</v>
      </c>
      <c r="I1007" s="81">
        <v>1006</v>
      </c>
    </row>
    <row r="1008" spans="2:9">
      <c r="B1008" s="24" t="str">
        <f t="shared" si="36"/>
        <v>Planalto Beirão196</v>
      </c>
      <c r="C1008" s="26" t="s">
        <v>114</v>
      </c>
      <c r="D1008" s="26" t="str">
        <f>CONCATENATE(E1008,COUNTIF($E$2:E1008,E1008))</f>
        <v>Viseu3</v>
      </c>
      <c r="E1008" s="26" t="s">
        <v>689</v>
      </c>
      <c r="F1008" s="26" t="s">
        <v>826</v>
      </c>
      <c r="G1008" s="81">
        <f>COUNTIF($E$2:E1008,E1008)</f>
        <v>3</v>
      </c>
      <c r="H1008" s="81">
        <f t="shared" si="37"/>
        <v>196</v>
      </c>
      <c r="I1008" s="81">
        <v>1007</v>
      </c>
    </row>
    <row r="1009" spans="2:9">
      <c r="B1009" s="24" t="str">
        <f t="shared" si="36"/>
        <v>Planalto Beirão197</v>
      </c>
      <c r="C1009" s="26" t="s">
        <v>114</v>
      </c>
      <c r="D1009" s="26" t="str">
        <f>CONCATENATE(E1009,COUNTIF($E$2:E1009,E1009))</f>
        <v>Viseu4</v>
      </c>
      <c r="E1009" s="26" t="s">
        <v>689</v>
      </c>
      <c r="F1009" s="26" t="s">
        <v>830</v>
      </c>
      <c r="G1009" s="81">
        <f>COUNTIF($E$2:E1009,E1009)</f>
        <v>4</v>
      </c>
      <c r="H1009" s="81">
        <f t="shared" si="37"/>
        <v>197</v>
      </c>
      <c r="I1009" s="81">
        <v>1008</v>
      </c>
    </row>
    <row r="1010" spans="2:9">
      <c r="B1010" s="24" t="str">
        <f t="shared" si="36"/>
        <v>Planalto Beirão198</v>
      </c>
      <c r="C1010" s="26" t="s">
        <v>114</v>
      </c>
      <c r="D1010" s="26" t="str">
        <f>CONCATENATE(E1010,COUNTIF($E$2:E1010,E1010))</f>
        <v>Viseu5</v>
      </c>
      <c r="E1010" s="26" t="s">
        <v>689</v>
      </c>
      <c r="F1010" s="26" t="s">
        <v>917</v>
      </c>
      <c r="G1010" s="81">
        <f>COUNTIF($E$2:E1010,E1010)</f>
        <v>5</v>
      </c>
      <c r="H1010" s="81">
        <f t="shared" si="37"/>
        <v>198</v>
      </c>
      <c r="I1010" s="81">
        <v>1009</v>
      </c>
    </row>
    <row r="1011" spans="2:9">
      <c r="B1011" s="24" t="str">
        <f t="shared" si="36"/>
        <v>Planalto Beirão199</v>
      </c>
      <c r="C1011" s="26" t="s">
        <v>114</v>
      </c>
      <c r="D1011" s="26" t="str">
        <f>CONCATENATE(E1011,COUNTIF($E$2:E1011,E1011))</f>
        <v>Viseu6</v>
      </c>
      <c r="E1011" s="26" t="s">
        <v>689</v>
      </c>
      <c r="F1011" s="26" t="s">
        <v>940</v>
      </c>
      <c r="G1011" s="81">
        <f>COUNTIF($E$2:E1011,E1011)</f>
        <v>6</v>
      </c>
      <c r="H1011" s="81">
        <f t="shared" si="37"/>
        <v>199</v>
      </c>
      <c r="I1011" s="81">
        <v>1010</v>
      </c>
    </row>
    <row r="1012" spans="2:9">
      <c r="B1012" s="24" t="str">
        <f t="shared" si="36"/>
        <v>Planalto Beirão200</v>
      </c>
      <c r="C1012" s="26" t="s">
        <v>114</v>
      </c>
      <c r="D1012" s="26" t="str">
        <f>CONCATENATE(E1012,COUNTIF($E$2:E1012,E1012))</f>
        <v>Viseu7</v>
      </c>
      <c r="E1012" s="26" t="s">
        <v>689</v>
      </c>
      <c r="F1012" s="26" t="s">
        <v>1070</v>
      </c>
      <c r="G1012" s="81">
        <f>COUNTIF($E$2:E1012,E1012)</f>
        <v>7</v>
      </c>
      <c r="H1012" s="81">
        <f t="shared" si="37"/>
        <v>200</v>
      </c>
      <c r="I1012" s="81">
        <v>1011</v>
      </c>
    </row>
    <row r="1013" spans="2:9">
      <c r="B1013" s="24" t="str">
        <f t="shared" si="36"/>
        <v>Planalto Beirão201</v>
      </c>
      <c r="C1013" s="26" t="s">
        <v>114</v>
      </c>
      <c r="D1013" s="26" t="str">
        <f>CONCATENATE(E1013,COUNTIF($E$2:E1013,E1013))</f>
        <v>Viseu8</v>
      </c>
      <c r="E1013" s="26" t="s">
        <v>689</v>
      </c>
      <c r="F1013" s="26" t="s">
        <v>1173</v>
      </c>
      <c r="G1013" s="81">
        <f>COUNTIF($E$2:E1013,E1013)</f>
        <v>8</v>
      </c>
      <c r="H1013" s="81">
        <f t="shared" si="37"/>
        <v>201</v>
      </c>
      <c r="I1013" s="81">
        <v>1012</v>
      </c>
    </row>
    <row r="1014" spans="2:9">
      <c r="B1014" s="24" t="str">
        <f t="shared" si="36"/>
        <v>Planalto Beirão202</v>
      </c>
      <c r="C1014" s="26" t="s">
        <v>114</v>
      </c>
      <c r="D1014" s="26" t="str">
        <f>CONCATENATE(E1014,COUNTIF($E$2:E1014,E1014))</f>
        <v>Viseu9</v>
      </c>
      <c r="E1014" s="26" t="s">
        <v>689</v>
      </c>
      <c r="F1014" s="26" t="s">
        <v>1180</v>
      </c>
      <c r="G1014" s="81">
        <f>COUNTIF($E$2:E1014,E1014)</f>
        <v>9</v>
      </c>
      <c r="H1014" s="81">
        <f t="shared" si="37"/>
        <v>202</v>
      </c>
      <c r="I1014" s="81">
        <v>1013</v>
      </c>
    </row>
    <row r="1015" spans="2:9">
      <c r="B1015" s="24" t="str">
        <f t="shared" si="36"/>
        <v>Planalto Beirão203</v>
      </c>
      <c r="C1015" s="26" t="s">
        <v>114</v>
      </c>
      <c r="D1015" s="26" t="str">
        <f>CONCATENATE(E1015,COUNTIF($E$2:E1015,E1015))</f>
        <v>Viseu10</v>
      </c>
      <c r="E1015" s="26" t="s">
        <v>689</v>
      </c>
      <c r="F1015" s="26" t="s">
        <v>1301</v>
      </c>
      <c r="G1015" s="81">
        <f>COUNTIF($E$2:E1015,E1015)</f>
        <v>10</v>
      </c>
      <c r="H1015" s="81">
        <f t="shared" si="37"/>
        <v>203</v>
      </c>
      <c r="I1015" s="81">
        <v>1014</v>
      </c>
    </row>
    <row r="1016" spans="2:9">
      <c r="B1016" s="24" t="str">
        <f t="shared" si="36"/>
        <v>Planalto Beirão204</v>
      </c>
      <c r="C1016" s="26" t="s">
        <v>114</v>
      </c>
      <c r="D1016" s="26" t="str">
        <f>CONCATENATE(E1016,COUNTIF($E$2:E1016,E1016))</f>
        <v>Viseu11</v>
      </c>
      <c r="E1016" s="26" t="s">
        <v>689</v>
      </c>
      <c r="F1016" s="26" t="s">
        <v>1396</v>
      </c>
      <c r="G1016" s="81">
        <f>COUNTIF($E$2:E1016,E1016)</f>
        <v>11</v>
      </c>
      <c r="H1016" s="81">
        <f t="shared" si="37"/>
        <v>204</v>
      </c>
      <c r="I1016" s="81">
        <v>1015</v>
      </c>
    </row>
    <row r="1017" spans="2:9">
      <c r="B1017" s="24" t="str">
        <f t="shared" si="36"/>
        <v>Planalto Beirão205</v>
      </c>
      <c r="C1017" s="26" t="s">
        <v>114</v>
      </c>
      <c r="D1017" s="26" t="str">
        <f>CONCATENATE(E1017,COUNTIF($E$2:E1017,E1017))</f>
        <v>Viseu12</v>
      </c>
      <c r="E1017" s="26" t="s">
        <v>689</v>
      </c>
      <c r="F1017" s="26" t="s">
        <v>1636</v>
      </c>
      <c r="G1017" s="81">
        <f>COUNTIF($E$2:E1017,E1017)</f>
        <v>12</v>
      </c>
      <c r="H1017" s="81">
        <f t="shared" si="37"/>
        <v>205</v>
      </c>
      <c r="I1017" s="81">
        <v>1016</v>
      </c>
    </row>
    <row r="1018" spans="2:9">
      <c r="B1018" s="24" t="str">
        <f t="shared" si="36"/>
        <v>Planalto Beirão206</v>
      </c>
      <c r="C1018" s="26" t="s">
        <v>114</v>
      </c>
      <c r="D1018" s="26" t="str">
        <f>CONCATENATE(E1018,COUNTIF($E$2:E1018,E1018))</f>
        <v>Viseu13</v>
      </c>
      <c r="E1018" s="26" t="s">
        <v>689</v>
      </c>
      <c r="F1018" s="26" t="s">
        <v>1850</v>
      </c>
      <c r="G1018" s="81">
        <f>COUNTIF($E$2:E1018,E1018)</f>
        <v>13</v>
      </c>
      <c r="H1018" s="81">
        <f t="shared" si="37"/>
        <v>206</v>
      </c>
      <c r="I1018" s="81">
        <v>1017</v>
      </c>
    </row>
    <row r="1019" spans="2:9">
      <c r="B1019" s="24" t="str">
        <f t="shared" si="36"/>
        <v>Planalto Beirão207</v>
      </c>
      <c r="C1019" s="26" t="s">
        <v>114</v>
      </c>
      <c r="D1019" s="26" t="str">
        <f>CONCATENATE(E1019,COUNTIF($E$2:E1019,E1019))</f>
        <v>Viseu14</v>
      </c>
      <c r="E1019" s="26" t="s">
        <v>689</v>
      </c>
      <c r="F1019" s="26" t="s">
        <v>1922</v>
      </c>
      <c r="G1019" s="81">
        <f>COUNTIF($E$2:E1019,E1019)</f>
        <v>14</v>
      </c>
      <c r="H1019" s="81">
        <f t="shared" si="37"/>
        <v>207</v>
      </c>
      <c r="I1019" s="81">
        <v>1018</v>
      </c>
    </row>
    <row r="1020" spans="2:9">
      <c r="B1020" s="24" t="str">
        <f t="shared" si="36"/>
        <v>Planalto Beirão208</v>
      </c>
      <c r="C1020" s="26" t="s">
        <v>114</v>
      </c>
      <c r="D1020" s="26" t="str">
        <f>CONCATENATE(E1020,COUNTIF($E$2:E1020,E1020))</f>
        <v>Viseu15</v>
      </c>
      <c r="E1020" s="26" t="s">
        <v>689</v>
      </c>
      <c r="F1020" s="26" t="s">
        <v>2130</v>
      </c>
      <c r="G1020" s="81">
        <f>COUNTIF($E$2:E1020,E1020)</f>
        <v>15</v>
      </c>
      <c r="H1020" s="81">
        <f t="shared" si="37"/>
        <v>208</v>
      </c>
      <c r="I1020" s="81">
        <v>1019</v>
      </c>
    </row>
    <row r="1021" spans="2:9">
      <c r="B1021" s="24" t="str">
        <f t="shared" si="36"/>
        <v>Planalto Beirão209</v>
      </c>
      <c r="C1021" s="26" t="s">
        <v>114</v>
      </c>
      <c r="D1021" s="26" t="str">
        <f>CONCATENATE(E1021,COUNTIF($E$2:E1021,E1021))</f>
        <v>Viseu16</v>
      </c>
      <c r="E1021" s="26" t="s">
        <v>689</v>
      </c>
      <c r="F1021" s="26" t="s">
        <v>2174</v>
      </c>
      <c r="G1021" s="81">
        <f>COUNTIF($E$2:E1021,E1021)</f>
        <v>16</v>
      </c>
      <c r="H1021" s="81">
        <f t="shared" si="37"/>
        <v>209</v>
      </c>
      <c r="I1021" s="81">
        <v>1020</v>
      </c>
    </row>
    <row r="1022" spans="2:9">
      <c r="B1022" s="24" t="str">
        <f t="shared" si="36"/>
        <v>Planalto Beirão210</v>
      </c>
      <c r="C1022" s="26" t="s">
        <v>114</v>
      </c>
      <c r="D1022" s="26" t="str">
        <f>CONCATENATE(E1022,COUNTIF($E$2:E1022,E1022))</f>
        <v>Viseu17</v>
      </c>
      <c r="E1022" s="26" t="s">
        <v>689</v>
      </c>
      <c r="F1022" s="26" t="s">
        <v>2218</v>
      </c>
      <c r="G1022" s="81">
        <f>COUNTIF($E$2:E1022,E1022)</f>
        <v>17</v>
      </c>
      <c r="H1022" s="81">
        <f t="shared" si="37"/>
        <v>210</v>
      </c>
      <c r="I1022" s="81">
        <v>1021</v>
      </c>
    </row>
    <row r="1023" spans="2:9">
      <c r="B1023" s="24" t="str">
        <f t="shared" si="36"/>
        <v>Planalto Beirão211</v>
      </c>
      <c r="C1023" s="26" t="s">
        <v>114</v>
      </c>
      <c r="D1023" s="26" t="str">
        <f>CONCATENATE(E1023,COUNTIF($E$2:E1023,E1023))</f>
        <v>Viseu18</v>
      </c>
      <c r="E1023" s="26" t="s">
        <v>689</v>
      </c>
      <c r="F1023" s="26" t="s">
        <v>2229</v>
      </c>
      <c r="G1023" s="81">
        <f>COUNTIF($E$2:E1023,E1023)</f>
        <v>18</v>
      </c>
      <c r="H1023" s="81">
        <f t="shared" si="37"/>
        <v>211</v>
      </c>
      <c r="I1023" s="81">
        <v>1022</v>
      </c>
    </row>
    <row r="1024" spans="2:9">
      <c r="B1024" s="24" t="str">
        <f t="shared" si="36"/>
        <v>Planalto Beirão212</v>
      </c>
      <c r="C1024" s="26" t="s">
        <v>114</v>
      </c>
      <c r="D1024" s="26" t="str">
        <f>CONCATENATE(E1024,COUNTIF($E$2:E1024,E1024))</f>
        <v>Viseu19</v>
      </c>
      <c r="E1024" s="26" t="s">
        <v>689</v>
      </c>
      <c r="F1024" s="26" t="s">
        <v>2245</v>
      </c>
      <c r="G1024" s="81">
        <f>COUNTIF($E$2:E1024,E1024)</f>
        <v>19</v>
      </c>
      <c r="H1024" s="81">
        <f t="shared" si="37"/>
        <v>212</v>
      </c>
      <c r="I1024" s="81">
        <v>1023</v>
      </c>
    </row>
    <row r="1025" spans="2:9">
      <c r="B1025" s="24" t="str">
        <f t="shared" si="36"/>
        <v>Planalto Beirão213</v>
      </c>
      <c r="C1025" s="26" t="s">
        <v>114</v>
      </c>
      <c r="D1025" s="26" t="str">
        <f>CONCATENATE(E1025,COUNTIF($E$2:E1025,E1025))</f>
        <v>Viseu20</v>
      </c>
      <c r="E1025" s="26" t="s">
        <v>689</v>
      </c>
      <c r="F1025" s="26" t="s">
        <v>2414</v>
      </c>
      <c r="G1025" s="81">
        <f>COUNTIF($E$2:E1025,E1025)</f>
        <v>20</v>
      </c>
      <c r="H1025" s="81">
        <f t="shared" si="37"/>
        <v>213</v>
      </c>
      <c r="I1025" s="81">
        <v>1024</v>
      </c>
    </row>
    <row r="1026" spans="2:9">
      <c r="B1026" s="24" t="str">
        <f t="shared" si="36"/>
        <v>Planalto Beirão214</v>
      </c>
      <c r="C1026" s="26" t="s">
        <v>114</v>
      </c>
      <c r="D1026" s="26" t="str">
        <f>CONCATENATE(E1026,COUNTIF($E$2:E1026,E1026))</f>
        <v>Viseu21</v>
      </c>
      <c r="E1026" s="26" t="s">
        <v>689</v>
      </c>
      <c r="F1026" s="26" t="s">
        <v>2427</v>
      </c>
      <c r="G1026" s="81">
        <f>COUNTIF($E$2:E1026,E1026)</f>
        <v>21</v>
      </c>
      <c r="H1026" s="81">
        <f t="shared" si="37"/>
        <v>214</v>
      </c>
      <c r="I1026" s="81">
        <v>1025</v>
      </c>
    </row>
    <row r="1027" spans="2:9">
      <c r="B1027" s="24" t="str">
        <f t="shared" ref="B1027:B1090" si="38">CONCATENATE(C1027,H1027)</f>
        <v>Planalto Beirão215</v>
      </c>
      <c r="C1027" s="26" t="s">
        <v>114</v>
      </c>
      <c r="D1027" s="26" t="str">
        <f>CONCATENATE(E1027,COUNTIF($E$2:E1027,E1027))</f>
        <v>Viseu22</v>
      </c>
      <c r="E1027" s="26" t="s">
        <v>689</v>
      </c>
      <c r="F1027" s="26" t="s">
        <v>2456</v>
      </c>
      <c r="G1027" s="81">
        <f>COUNTIF($E$2:E1027,E1027)</f>
        <v>22</v>
      </c>
      <c r="H1027" s="81">
        <f t="shared" si="37"/>
        <v>215</v>
      </c>
      <c r="I1027" s="81">
        <v>1026</v>
      </c>
    </row>
    <row r="1028" spans="2:9">
      <c r="B1028" s="24" t="str">
        <f t="shared" si="38"/>
        <v>Planalto Beirão216</v>
      </c>
      <c r="C1028" s="26" t="s">
        <v>114</v>
      </c>
      <c r="D1028" s="26" t="str">
        <f>CONCATENATE(E1028,COUNTIF($E$2:E1028,E1028))</f>
        <v>Viseu23</v>
      </c>
      <c r="E1028" s="26" t="s">
        <v>689</v>
      </c>
      <c r="F1028" s="26" t="s">
        <v>2514</v>
      </c>
      <c r="G1028" s="81">
        <f>COUNTIF($E$2:E1028,E1028)</f>
        <v>23</v>
      </c>
      <c r="H1028" s="81">
        <f t="shared" si="37"/>
        <v>216</v>
      </c>
      <c r="I1028" s="81">
        <v>1027</v>
      </c>
    </row>
    <row r="1029" spans="2:9">
      <c r="B1029" s="24" t="str">
        <f t="shared" si="38"/>
        <v>Planalto Beirão217</v>
      </c>
      <c r="C1029" s="26" t="s">
        <v>114</v>
      </c>
      <c r="D1029" s="26" t="str">
        <f>CONCATENATE(E1029,COUNTIF($E$2:E1029,E1029))</f>
        <v>Viseu24</v>
      </c>
      <c r="E1029" s="26" t="s">
        <v>689</v>
      </c>
      <c r="F1029" s="26" t="s">
        <v>2608</v>
      </c>
      <c r="G1029" s="81">
        <f>COUNTIF($E$2:E1029,E1029)</f>
        <v>24</v>
      </c>
      <c r="H1029" s="81">
        <f t="shared" si="37"/>
        <v>217</v>
      </c>
      <c r="I1029" s="81">
        <v>1028</v>
      </c>
    </row>
    <row r="1030" spans="2:9">
      <c r="B1030" s="24" t="str">
        <f t="shared" si="38"/>
        <v>Planalto Beirão218</v>
      </c>
      <c r="C1030" s="26" t="s">
        <v>114</v>
      </c>
      <c r="D1030" s="26" t="str">
        <f>CONCATENATE(E1030,COUNTIF($E$2:E1030,E1030))</f>
        <v>Viseu25</v>
      </c>
      <c r="E1030" s="26" t="s">
        <v>689</v>
      </c>
      <c r="F1030" s="26" t="s">
        <v>689</v>
      </c>
      <c r="G1030" s="81">
        <f>COUNTIF($E$2:E1030,E1030)</f>
        <v>25</v>
      </c>
      <c r="H1030" s="81">
        <f t="shared" si="37"/>
        <v>218</v>
      </c>
      <c r="I1030" s="81">
        <v>1029</v>
      </c>
    </row>
    <row r="1031" spans="2:9">
      <c r="B1031" s="24" t="str">
        <f t="shared" si="38"/>
        <v>Planalto Beirão219</v>
      </c>
      <c r="C1031" s="26" t="s">
        <v>114</v>
      </c>
      <c r="D1031" s="26" t="str">
        <f>CONCATENATE(E1031,COUNTIF($E$2:E1031,E1031))</f>
        <v>Vouzela1</v>
      </c>
      <c r="E1031" s="26" t="s">
        <v>693</v>
      </c>
      <c r="F1031" s="26" t="s">
        <v>286</v>
      </c>
      <c r="G1031" s="81">
        <f>COUNTIF($E$2:E1031,E1031)</f>
        <v>1</v>
      </c>
      <c r="H1031" s="81">
        <f t="shared" si="37"/>
        <v>219</v>
      </c>
      <c r="I1031" s="81">
        <v>1030</v>
      </c>
    </row>
    <row r="1032" spans="2:9">
      <c r="B1032" s="24" t="str">
        <f t="shared" si="38"/>
        <v>Planalto Beirão220</v>
      </c>
      <c r="C1032" s="26" t="s">
        <v>114</v>
      </c>
      <c r="D1032" s="26" t="str">
        <f>CONCATENATE(E1032,COUNTIF($E$2:E1032,E1032))</f>
        <v>Vouzela2</v>
      </c>
      <c r="E1032" s="26" t="s">
        <v>693</v>
      </c>
      <c r="F1032" s="26" t="s">
        <v>930</v>
      </c>
      <c r="G1032" s="81">
        <f>COUNTIF($E$2:E1032,E1032)</f>
        <v>2</v>
      </c>
      <c r="H1032" s="81">
        <f t="shared" si="37"/>
        <v>220</v>
      </c>
      <c r="I1032" s="81">
        <v>1031</v>
      </c>
    </row>
    <row r="1033" spans="2:9">
      <c r="B1033" s="24" t="str">
        <f t="shared" si="38"/>
        <v>Planalto Beirão221</v>
      </c>
      <c r="C1033" s="26" t="s">
        <v>114</v>
      </c>
      <c r="D1033" s="26" t="str">
        <f>CONCATENATE(E1033,COUNTIF($E$2:E1033,E1033))</f>
        <v>Vouzela3</v>
      </c>
      <c r="E1033" s="26" t="s">
        <v>693</v>
      </c>
      <c r="F1033" s="26" t="s">
        <v>939</v>
      </c>
      <c r="G1033" s="81">
        <f>COUNTIF($E$2:E1033,E1033)</f>
        <v>3</v>
      </c>
      <c r="H1033" s="81">
        <f t="shared" si="37"/>
        <v>221</v>
      </c>
      <c r="I1033" s="81">
        <v>1032</v>
      </c>
    </row>
    <row r="1034" spans="2:9">
      <c r="B1034" s="24" t="str">
        <f t="shared" si="38"/>
        <v>Planalto Beirão222</v>
      </c>
      <c r="C1034" s="26" t="s">
        <v>114</v>
      </c>
      <c r="D1034" s="26" t="str">
        <f>CONCATENATE(E1034,COUNTIF($E$2:E1034,E1034))</f>
        <v>Vouzela4</v>
      </c>
      <c r="E1034" s="26" t="s">
        <v>693</v>
      </c>
      <c r="F1034" s="26" t="s">
        <v>1312</v>
      </c>
      <c r="G1034" s="81">
        <f>COUNTIF($E$2:E1034,E1034)</f>
        <v>4</v>
      </c>
      <c r="H1034" s="81">
        <f t="shared" si="37"/>
        <v>222</v>
      </c>
      <c r="I1034" s="81">
        <v>1033</v>
      </c>
    </row>
    <row r="1035" spans="2:9">
      <c r="B1035" s="24" t="str">
        <f t="shared" si="38"/>
        <v>Planalto Beirão223</v>
      </c>
      <c r="C1035" s="26" t="s">
        <v>114</v>
      </c>
      <c r="D1035" s="26" t="str">
        <f>CONCATENATE(E1035,COUNTIF($E$2:E1035,E1035))</f>
        <v>Vouzela5</v>
      </c>
      <c r="E1035" s="26" t="s">
        <v>693</v>
      </c>
      <c r="F1035" s="26" t="s">
        <v>1379</v>
      </c>
      <c r="G1035" s="81">
        <f>COUNTIF($E$2:E1035,E1035)</f>
        <v>5</v>
      </c>
      <c r="H1035" s="81">
        <f t="shared" si="37"/>
        <v>223</v>
      </c>
      <c r="I1035" s="81">
        <v>1034</v>
      </c>
    </row>
    <row r="1036" spans="2:9">
      <c r="B1036" s="24" t="str">
        <f t="shared" si="38"/>
        <v>Planalto Beirão224</v>
      </c>
      <c r="C1036" s="26" t="s">
        <v>114</v>
      </c>
      <c r="D1036" s="26" t="str">
        <f>CONCATENATE(E1036,COUNTIF($E$2:E1036,E1036))</f>
        <v>Vouzela6</v>
      </c>
      <c r="E1036" s="26" t="s">
        <v>693</v>
      </c>
      <c r="F1036" s="26" t="s">
        <v>2149</v>
      </c>
      <c r="G1036" s="81">
        <f>COUNTIF($E$2:E1036,E1036)</f>
        <v>6</v>
      </c>
      <c r="H1036" s="81">
        <f t="shared" si="37"/>
        <v>224</v>
      </c>
      <c r="I1036" s="81">
        <v>1035</v>
      </c>
    </row>
    <row r="1037" spans="2:9">
      <c r="B1037" s="24" t="str">
        <f t="shared" si="38"/>
        <v>Planalto Beirão225</v>
      </c>
      <c r="C1037" s="26" t="s">
        <v>114</v>
      </c>
      <c r="D1037" s="26" t="str">
        <f>CONCATENATE(E1037,COUNTIF($E$2:E1037,E1037))</f>
        <v>Vouzela7</v>
      </c>
      <c r="E1037" s="26" t="s">
        <v>693</v>
      </c>
      <c r="F1037" s="26" t="s">
        <v>2499</v>
      </c>
      <c r="G1037" s="81">
        <f>COUNTIF($E$2:E1037,E1037)</f>
        <v>7</v>
      </c>
      <c r="H1037" s="81">
        <f t="shared" si="37"/>
        <v>225</v>
      </c>
      <c r="I1037" s="81">
        <v>1036</v>
      </c>
    </row>
    <row r="1038" spans="2:9">
      <c r="B1038" s="24" t="str">
        <f t="shared" si="38"/>
        <v>Planalto Beirão226</v>
      </c>
      <c r="C1038" s="26" t="s">
        <v>114</v>
      </c>
      <c r="D1038" s="26" t="str">
        <f>CONCATENATE(E1038,COUNTIF($E$2:E1038,E1038))</f>
        <v>Vouzela8</v>
      </c>
      <c r="E1038" s="26" t="s">
        <v>693</v>
      </c>
      <c r="F1038" s="26" t="s">
        <v>2855</v>
      </c>
      <c r="G1038" s="81">
        <f>COUNTIF($E$2:E1038,E1038)</f>
        <v>8</v>
      </c>
      <c r="H1038" s="81">
        <f t="shared" si="37"/>
        <v>226</v>
      </c>
      <c r="I1038" s="81">
        <v>1037</v>
      </c>
    </row>
    <row r="1039" spans="2:9">
      <c r="B1039" s="24" t="str">
        <f t="shared" si="38"/>
        <v>Planalto Beirão227</v>
      </c>
      <c r="C1039" s="26" t="s">
        <v>114</v>
      </c>
      <c r="D1039" s="26" t="str">
        <f>CONCATENATE(E1039,COUNTIF($E$2:E1039,E1039))</f>
        <v>Vouzela9</v>
      </c>
      <c r="E1039" s="26" t="s">
        <v>693</v>
      </c>
      <c r="F1039" s="26" t="s">
        <v>2993</v>
      </c>
      <c r="G1039" s="81">
        <f>COUNTIF($E$2:E1039,E1039)</f>
        <v>9</v>
      </c>
      <c r="H1039" s="81">
        <f t="shared" si="37"/>
        <v>227</v>
      </c>
      <c r="I1039" s="81">
        <v>1038</v>
      </c>
    </row>
    <row r="1040" spans="2:9">
      <c r="B1040" s="84" t="str">
        <f t="shared" si="38"/>
        <v>Resialentejo1</v>
      </c>
      <c r="C1040" s="28" t="s">
        <v>123</v>
      </c>
      <c r="D1040" s="28" t="str">
        <f>CONCATENATE(E1040,COUNTIF($E$2:E1040,E1040))</f>
        <v>Almodôvar1</v>
      </c>
      <c r="E1040" s="28" t="s">
        <v>136</v>
      </c>
      <c r="F1040" s="28" t="s">
        <v>315</v>
      </c>
      <c r="G1040" s="82">
        <f>COUNTIF($E$2:E1040,E1040)</f>
        <v>1</v>
      </c>
      <c r="H1040" s="82">
        <f>ROW(A1)</f>
        <v>1</v>
      </c>
      <c r="I1040" s="82">
        <v>1039</v>
      </c>
    </row>
    <row r="1041" spans="2:9">
      <c r="B1041" s="84" t="str">
        <f t="shared" si="38"/>
        <v>Resialentejo2</v>
      </c>
      <c r="C1041" s="28" t="s">
        <v>123</v>
      </c>
      <c r="D1041" s="28" t="str">
        <f>CONCATENATE(E1041,COUNTIF($E$2:E1041,E1041))</f>
        <v>Almodôvar2</v>
      </c>
      <c r="E1041" s="28" t="s">
        <v>136</v>
      </c>
      <c r="F1041" s="28" t="s">
        <v>407</v>
      </c>
      <c r="G1041" s="82">
        <f>COUNTIF($E$2:E1041,E1041)</f>
        <v>2</v>
      </c>
      <c r="H1041" s="82">
        <f t="shared" ref="H1041:H1083" si="39">ROW(A2)</f>
        <v>2</v>
      </c>
      <c r="I1041" s="82">
        <v>1040</v>
      </c>
    </row>
    <row r="1042" spans="2:9">
      <c r="B1042" s="84" t="str">
        <f t="shared" si="38"/>
        <v>Resialentejo3</v>
      </c>
      <c r="C1042" s="28" t="s">
        <v>123</v>
      </c>
      <c r="D1042" s="28" t="str">
        <f>CONCATENATE(E1042,COUNTIF($E$2:E1042,E1042))</f>
        <v>Almodôvar3</v>
      </c>
      <c r="E1042" s="28" t="s">
        <v>136</v>
      </c>
      <c r="F1042" s="28" t="s">
        <v>2271</v>
      </c>
      <c r="G1042" s="82">
        <f>COUNTIF($E$2:E1042,E1042)</f>
        <v>3</v>
      </c>
      <c r="H1042" s="82">
        <f t="shared" si="39"/>
        <v>3</v>
      </c>
      <c r="I1042" s="82">
        <v>1041</v>
      </c>
    </row>
    <row r="1043" spans="2:9">
      <c r="B1043" s="84" t="str">
        <f t="shared" si="38"/>
        <v>Resialentejo4</v>
      </c>
      <c r="C1043" s="28" t="s">
        <v>123</v>
      </c>
      <c r="D1043" s="28" t="str">
        <f>CONCATENATE(E1043,COUNTIF($E$2:E1043,E1043))</f>
        <v>Almodôvar4</v>
      </c>
      <c r="E1043" s="28" t="s">
        <v>136</v>
      </c>
      <c r="F1043" s="28" t="s">
        <v>2341</v>
      </c>
      <c r="G1043" s="82">
        <f>COUNTIF($E$2:E1043,E1043)</f>
        <v>4</v>
      </c>
      <c r="H1043" s="82">
        <f t="shared" si="39"/>
        <v>4</v>
      </c>
      <c r="I1043" s="82">
        <v>1042</v>
      </c>
    </row>
    <row r="1044" spans="2:9">
      <c r="B1044" s="84" t="str">
        <f t="shared" si="38"/>
        <v>Resialentejo5</v>
      </c>
      <c r="C1044" s="28" t="s">
        <v>123</v>
      </c>
      <c r="D1044" s="28" t="str">
        <f>CONCATENATE(E1044,COUNTIF($E$2:E1044,E1044))</f>
        <v>Almodôvar5</v>
      </c>
      <c r="E1044" s="28" t="s">
        <v>136</v>
      </c>
      <c r="F1044" s="28" t="s">
        <v>548</v>
      </c>
      <c r="G1044" s="82">
        <f>COUNTIF($E$2:E1044,E1044)</f>
        <v>5</v>
      </c>
      <c r="H1044" s="82">
        <f t="shared" si="39"/>
        <v>5</v>
      </c>
      <c r="I1044" s="82">
        <v>1043</v>
      </c>
    </row>
    <row r="1045" spans="2:9">
      <c r="B1045" s="84" t="str">
        <f t="shared" si="38"/>
        <v>Resialentejo6</v>
      </c>
      <c r="C1045" s="28" t="s">
        <v>123</v>
      </c>
      <c r="D1045" s="28" t="str">
        <f>CONCATENATE(E1045,COUNTIF($E$2:E1045,E1045))</f>
        <v>Almodôvar6</v>
      </c>
      <c r="E1045" s="28" t="s">
        <v>136</v>
      </c>
      <c r="F1045" s="28" t="s">
        <v>2416</v>
      </c>
      <c r="G1045" s="82">
        <f>COUNTIF($E$2:E1045,E1045)</f>
        <v>6</v>
      </c>
      <c r="H1045" s="82">
        <f t="shared" si="39"/>
        <v>6</v>
      </c>
      <c r="I1045" s="82">
        <v>1044</v>
      </c>
    </row>
    <row r="1046" spans="2:9">
      <c r="B1046" s="84" t="str">
        <f t="shared" si="38"/>
        <v>Resialentejo7</v>
      </c>
      <c r="C1046" s="28" t="s">
        <v>123</v>
      </c>
      <c r="D1046" s="28" t="str">
        <f>CONCATENATE(E1046,COUNTIF($E$2:E1046,E1046))</f>
        <v>Barrancos1</v>
      </c>
      <c r="E1046" s="28" t="s">
        <v>189</v>
      </c>
      <c r="F1046" s="28" t="s">
        <v>189</v>
      </c>
      <c r="G1046" s="82">
        <f>COUNTIF($E$2:E1046,E1046)</f>
        <v>1</v>
      </c>
      <c r="H1046" s="82">
        <f t="shared" si="39"/>
        <v>7</v>
      </c>
      <c r="I1046" s="82">
        <v>1045</v>
      </c>
    </row>
    <row r="1047" spans="2:9">
      <c r="B1047" s="84" t="str">
        <f t="shared" si="38"/>
        <v>Resialentejo8</v>
      </c>
      <c r="C1047" s="28" t="s">
        <v>123</v>
      </c>
      <c r="D1047" s="28" t="str">
        <f>CONCATENATE(E1047,COUNTIF($E$2:E1047,E1047))</f>
        <v>Beja1</v>
      </c>
      <c r="E1047" s="28" t="s">
        <v>195</v>
      </c>
      <c r="F1047" s="28" t="s">
        <v>245</v>
      </c>
      <c r="G1047" s="82">
        <f>COUNTIF($E$2:E1047,E1047)</f>
        <v>1</v>
      </c>
      <c r="H1047" s="82">
        <f t="shared" si="39"/>
        <v>8</v>
      </c>
      <c r="I1047" s="82">
        <v>1046</v>
      </c>
    </row>
    <row r="1048" spans="2:9">
      <c r="B1048" s="84" t="str">
        <f t="shared" si="38"/>
        <v>Resialentejo9</v>
      </c>
      <c r="C1048" s="28" t="s">
        <v>123</v>
      </c>
      <c r="D1048" s="28" t="str">
        <f>CONCATENATE(E1048,COUNTIF($E$2:E1048,E1048))</f>
        <v>Beja2</v>
      </c>
      <c r="E1048" s="28" t="s">
        <v>195</v>
      </c>
      <c r="F1048" s="28" t="s">
        <v>753</v>
      </c>
      <c r="G1048" s="82">
        <f>COUNTIF($E$2:E1048,E1048)</f>
        <v>2</v>
      </c>
      <c r="H1048" s="82">
        <f t="shared" si="39"/>
        <v>9</v>
      </c>
      <c r="I1048" s="82">
        <v>1047</v>
      </c>
    </row>
    <row r="1049" spans="2:9">
      <c r="B1049" s="84" t="str">
        <f t="shared" si="38"/>
        <v>Resialentejo10</v>
      </c>
      <c r="C1049" s="28" t="s">
        <v>123</v>
      </c>
      <c r="D1049" s="28" t="str">
        <f>CONCATENATE(E1049,COUNTIF($E$2:E1049,E1049))</f>
        <v>Beja3</v>
      </c>
      <c r="E1049" s="28" t="s">
        <v>195</v>
      </c>
      <c r="F1049" s="28" t="s">
        <v>793</v>
      </c>
      <c r="G1049" s="82">
        <f>COUNTIF($E$2:E1049,E1049)</f>
        <v>3</v>
      </c>
      <c r="H1049" s="82">
        <f t="shared" si="39"/>
        <v>10</v>
      </c>
      <c r="I1049" s="82">
        <v>1048</v>
      </c>
    </row>
    <row r="1050" spans="2:9">
      <c r="B1050" s="84" t="str">
        <f t="shared" si="38"/>
        <v>Resialentejo11</v>
      </c>
      <c r="C1050" s="28" t="s">
        <v>123</v>
      </c>
      <c r="D1050" s="28" t="str">
        <f>CONCATENATE(E1050,COUNTIF($E$2:E1050,E1050))</f>
        <v>Beja4</v>
      </c>
      <c r="E1050" s="28" t="s">
        <v>195</v>
      </c>
      <c r="F1050" s="28" t="s">
        <v>794</v>
      </c>
      <c r="G1050" s="82">
        <f>COUNTIF($E$2:E1050,E1050)</f>
        <v>4</v>
      </c>
      <c r="H1050" s="82">
        <f t="shared" si="39"/>
        <v>11</v>
      </c>
      <c r="I1050" s="82">
        <v>1049</v>
      </c>
    </row>
    <row r="1051" spans="2:9">
      <c r="B1051" s="84" t="str">
        <f t="shared" si="38"/>
        <v>Resialentejo12</v>
      </c>
      <c r="C1051" s="28" t="s">
        <v>123</v>
      </c>
      <c r="D1051" s="28" t="str">
        <f>CONCATENATE(E1051,COUNTIF($E$2:E1051,E1051))</f>
        <v>Beja5</v>
      </c>
      <c r="E1051" s="28" t="s">
        <v>195</v>
      </c>
      <c r="F1051" s="28" t="s">
        <v>816</v>
      </c>
      <c r="G1051" s="82">
        <f>COUNTIF($E$2:E1051,E1051)</f>
        <v>5</v>
      </c>
      <c r="H1051" s="82">
        <f t="shared" si="39"/>
        <v>12</v>
      </c>
      <c r="I1051" s="82">
        <v>1050</v>
      </c>
    </row>
    <row r="1052" spans="2:9">
      <c r="B1052" s="84" t="str">
        <f t="shared" si="38"/>
        <v>Resialentejo13</v>
      </c>
      <c r="C1052" s="28" t="s">
        <v>123</v>
      </c>
      <c r="D1052" s="28" t="str">
        <f>CONCATENATE(E1052,COUNTIF($E$2:E1052,E1052))</f>
        <v>Beja6</v>
      </c>
      <c r="E1052" s="28" t="s">
        <v>195</v>
      </c>
      <c r="F1052" s="28" t="s">
        <v>891</v>
      </c>
      <c r="G1052" s="82">
        <f>COUNTIF($E$2:E1052,E1052)</f>
        <v>6</v>
      </c>
      <c r="H1052" s="82">
        <f t="shared" si="39"/>
        <v>13</v>
      </c>
      <c r="I1052" s="82">
        <v>1051</v>
      </c>
    </row>
    <row r="1053" spans="2:9">
      <c r="B1053" s="84" t="str">
        <f t="shared" si="38"/>
        <v>Resialentejo14</v>
      </c>
      <c r="C1053" s="28" t="s">
        <v>123</v>
      </c>
      <c r="D1053" s="28" t="str">
        <f>CONCATENATE(E1053,COUNTIF($E$2:E1053,E1053))</f>
        <v>Beja7</v>
      </c>
      <c r="E1053" s="28" t="s">
        <v>195</v>
      </c>
      <c r="F1053" s="28" t="s">
        <v>1887</v>
      </c>
      <c r="G1053" s="82">
        <f>COUNTIF($E$2:E1053,E1053)</f>
        <v>7</v>
      </c>
      <c r="H1053" s="82">
        <f t="shared" si="39"/>
        <v>14</v>
      </c>
      <c r="I1053" s="82">
        <v>1052</v>
      </c>
    </row>
    <row r="1054" spans="2:9">
      <c r="B1054" s="84" t="str">
        <f t="shared" si="38"/>
        <v>Resialentejo15</v>
      </c>
      <c r="C1054" s="28" t="s">
        <v>123</v>
      </c>
      <c r="D1054" s="28" t="str">
        <f>CONCATENATE(E1054,COUNTIF($E$2:E1054,E1054))</f>
        <v>Beja8</v>
      </c>
      <c r="E1054" s="28" t="s">
        <v>195</v>
      </c>
      <c r="F1054" s="28" t="s">
        <v>2302</v>
      </c>
      <c r="G1054" s="82">
        <f>COUNTIF($E$2:E1054,E1054)</f>
        <v>8</v>
      </c>
      <c r="H1054" s="82">
        <f t="shared" si="39"/>
        <v>15</v>
      </c>
      <c r="I1054" s="82">
        <v>1053</v>
      </c>
    </row>
    <row r="1055" spans="2:9">
      <c r="B1055" s="84" t="str">
        <f t="shared" si="38"/>
        <v>Resialentejo16</v>
      </c>
      <c r="C1055" s="28" t="s">
        <v>123</v>
      </c>
      <c r="D1055" s="28" t="str">
        <f>CONCATENATE(E1055,COUNTIF($E$2:E1055,E1055))</f>
        <v>Beja9</v>
      </c>
      <c r="E1055" s="28" t="s">
        <v>195</v>
      </c>
      <c r="F1055" s="28" t="s">
        <v>2339</v>
      </c>
      <c r="G1055" s="82">
        <f>COUNTIF($E$2:E1055,E1055)</f>
        <v>9</v>
      </c>
      <c r="H1055" s="82">
        <f t="shared" si="39"/>
        <v>16</v>
      </c>
      <c r="I1055" s="82">
        <v>1054</v>
      </c>
    </row>
    <row r="1056" spans="2:9">
      <c r="B1056" s="84" t="str">
        <f t="shared" si="38"/>
        <v>Resialentejo17</v>
      </c>
      <c r="C1056" s="28" t="s">
        <v>123</v>
      </c>
      <c r="D1056" s="28" t="str">
        <f>CONCATENATE(E1056,COUNTIF($E$2:E1056,E1056))</f>
        <v>Beja10</v>
      </c>
      <c r="E1056" s="28" t="s">
        <v>195</v>
      </c>
      <c r="F1056" s="28" t="s">
        <v>2375</v>
      </c>
      <c r="G1056" s="82">
        <f>COUNTIF($E$2:E1056,E1056)</f>
        <v>10</v>
      </c>
      <c r="H1056" s="82">
        <f t="shared" si="39"/>
        <v>17</v>
      </c>
      <c r="I1056" s="82">
        <v>1055</v>
      </c>
    </row>
    <row r="1057" spans="2:9">
      <c r="B1057" s="84" t="str">
        <f t="shared" si="38"/>
        <v>Resialentejo18</v>
      </c>
      <c r="C1057" s="28" t="s">
        <v>123</v>
      </c>
      <c r="D1057" s="28" t="str">
        <f>CONCATENATE(E1057,COUNTIF($E$2:E1057,E1057))</f>
        <v>Beja11</v>
      </c>
      <c r="E1057" s="28" t="s">
        <v>195</v>
      </c>
      <c r="F1057" s="28" t="s">
        <v>2494</v>
      </c>
      <c r="G1057" s="82">
        <f>COUNTIF($E$2:E1057,E1057)</f>
        <v>11</v>
      </c>
      <c r="H1057" s="82">
        <f t="shared" si="39"/>
        <v>18</v>
      </c>
      <c r="I1057" s="82">
        <v>1056</v>
      </c>
    </row>
    <row r="1058" spans="2:9">
      <c r="B1058" s="84" t="str">
        <f t="shared" si="38"/>
        <v>Resialentejo19</v>
      </c>
      <c r="C1058" s="28" t="s">
        <v>123</v>
      </c>
      <c r="D1058" s="28" t="str">
        <f>CONCATENATE(E1058,COUNTIF($E$2:E1058,E1058))</f>
        <v>Beja12</v>
      </c>
      <c r="E1058" s="28" t="s">
        <v>195</v>
      </c>
      <c r="F1058" s="28" t="s">
        <v>2747</v>
      </c>
      <c r="G1058" s="82">
        <f>COUNTIF($E$2:E1058,E1058)</f>
        <v>12</v>
      </c>
      <c r="H1058" s="82">
        <f t="shared" si="39"/>
        <v>19</v>
      </c>
      <c r="I1058" s="82">
        <v>1057</v>
      </c>
    </row>
    <row r="1059" spans="2:9">
      <c r="B1059" s="84" t="str">
        <f t="shared" si="38"/>
        <v>Resialentejo20</v>
      </c>
      <c r="C1059" s="28" t="s">
        <v>123</v>
      </c>
      <c r="D1059" s="28" t="str">
        <f>CONCATENATE(E1059,COUNTIF($E$2:E1059,E1059))</f>
        <v>Castro Verde1</v>
      </c>
      <c r="E1059" s="28" t="s">
        <v>248</v>
      </c>
      <c r="F1059" s="28" t="s">
        <v>1066</v>
      </c>
      <c r="G1059" s="82">
        <f>COUNTIF($E$2:E1059,E1059)</f>
        <v>1</v>
      </c>
      <c r="H1059" s="82">
        <f t="shared" si="39"/>
        <v>20</v>
      </c>
      <c r="I1059" s="82">
        <v>1058</v>
      </c>
    </row>
    <row r="1060" spans="2:9">
      <c r="B1060" s="84" t="str">
        <f t="shared" si="38"/>
        <v>Resialentejo21</v>
      </c>
      <c r="C1060" s="28" t="s">
        <v>123</v>
      </c>
      <c r="D1060" s="28" t="str">
        <f>CONCATENATE(E1060,COUNTIF($E$2:E1060,E1060))</f>
        <v>Castro Verde2</v>
      </c>
      <c r="E1060" s="28" t="s">
        <v>248</v>
      </c>
      <c r="F1060" s="28" t="s">
        <v>1244</v>
      </c>
      <c r="G1060" s="82">
        <f>COUNTIF($E$2:E1060,E1060)</f>
        <v>2</v>
      </c>
      <c r="H1060" s="82">
        <f t="shared" si="39"/>
        <v>21</v>
      </c>
      <c r="I1060" s="82">
        <v>1059</v>
      </c>
    </row>
    <row r="1061" spans="2:9">
      <c r="B1061" s="84" t="str">
        <f t="shared" si="38"/>
        <v>Resialentejo22</v>
      </c>
      <c r="C1061" s="28" t="s">
        <v>123</v>
      </c>
      <c r="D1061" s="28" t="str">
        <f>CONCATENATE(E1061,COUNTIF($E$2:E1061,E1061))</f>
        <v>Castro Verde3</v>
      </c>
      <c r="E1061" s="28" t="s">
        <v>248</v>
      </c>
      <c r="F1061" s="28" t="s">
        <v>2334</v>
      </c>
      <c r="G1061" s="82">
        <f>COUNTIF($E$2:E1061,E1061)</f>
        <v>3</v>
      </c>
      <c r="H1061" s="82">
        <f t="shared" si="39"/>
        <v>22</v>
      </c>
      <c r="I1061" s="82">
        <v>1060</v>
      </c>
    </row>
    <row r="1062" spans="2:9">
      <c r="B1062" s="84" t="str">
        <f t="shared" si="38"/>
        <v>Resialentejo23</v>
      </c>
      <c r="C1062" s="28" t="s">
        <v>123</v>
      </c>
      <c r="D1062" s="28" t="str">
        <f>CONCATENATE(E1062,COUNTIF($E$2:E1062,E1062))</f>
        <v>Castro Verde4</v>
      </c>
      <c r="E1062" s="28" t="s">
        <v>248</v>
      </c>
      <c r="F1062" s="28" t="s">
        <v>2478</v>
      </c>
      <c r="G1062" s="82">
        <f>COUNTIF($E$2:E1062,E1062)</f>
        <v>4</v>
      </c>
      <c r="H1062" s="82">
        <f t="shared" si="39"/>
        <v>23</v>
      </c>
      <c r="I1062" s="82">
        <v>1061</v>
      </c>
    </row>
    <row r="1063" spans="2:9">
      <c r="B1063" s="84" t="str">
        <f t="shared" si="38"/>
        <v>Resialentejo24</v>
      </c>
      <c r="C1063" s="28" t="s">
        <v>123</v>
      </c>
      <c r="D1063" s="28" t="str">
        <f>CONCATENATE(E1063,COUNTIF($E$2:E1063,E1063))</f>
        <v>Mértola1</v>
      </c>
      <c r="E1063" s="28" t="s">
        <v>390</v>
      </c>
      <c r="F1063" s="28" t="s">
        <v>277</v>
      </c>
      <c r="G1063" s="82">
        <f>COUNTIF($E$2:E1063,E1063)</f>
        <v>1</v>
      </c>
      <c r="H1063" s="82">
        <f t="shared" si="39"/>
        <v>24</v>
      </c>
      <c r="I1063" s="82">
        <v>1062</v>
      </c>
    </row>
    <row r="1064" spans="2:9">
      <c r="B1064" s="84" t="str">
        <f t="shared" si="38"/>
        <v>Resialentejo25</v>
      </c>
      <c r="C1064" s="28" t="s">
        <v>123</v>
      </c>
      <c r="D1064" s="28" t="str">
        <f>CONCATENATE(E1064,COUNTIF($E$2:E1064,E1064))</f>
        <v>Mértola2</v>
      </c>
      <c r="E1064" s="28" t="s">
        <v>390</v>
      </c>
      <c r="F1064" s="28" t="s">
        <v>1157</v>
      </c>
      <c r="G1064" s="82">
        <f>COUNTIF($E$2:E1064,E1064)</f>
        <v>2</v>
      </c>
      <c r="H1064" s="82">
        <f t="shared" si="39"/>
        <v>25</v>
      </c>
      <c r="I1064" s="82">
        <v>1063</v>
      </c>
    </row>
    <row r="1065" spans="2:9">
      <c r="B1065" s="84" t="str">
        <f t="shared" si="38"/>
        <v>Resialentejo26</v>
      </c>
      <c r="C1065" s="28" t="s">
        <v>123</v>
      </c>
      <c r="D1065" s="28" t="str">
        <f>CONCATENATE(E1065,COUNTIF($E$2:E1065,E1065))</f>
        <v>Mértola3</v>
      </c>
      <c r="E1065" s="28" t="s">
        <v>390</v>
      </c>
      <c r="F1065" s="28" t="s">
        <v>1282</v>
      </c>
      <c r="G1065" s="82">
        <f>COUNTIF($E$2:E1065,E1065)</f>
        <v>3</v>
      </c>
      <c r="H1065" s="82">
        <f t="shared" si="39"/>
        <v>26</v>
      </c>
      <c r="I1065" s="82">
        <v>1064</v>
      </c>
    </row>
    <row r="1066" spans="2:9">
      <c r="B1066" s="84" t="str">
        <f t="shared" si="38"/>
        <v>Resialentejo27</v>
      </c>
      <c r="C1066" s="28" t="s">
        <v>123</v>
      </c>
      <c r="D1066" s="28" t="str">
        <f>CONCATENATE(E1066,COUNTIF($E$2:E1066,E1066))</f>
        <v>Mértola4</v>
      </c>
      <c r="E1066" s="28" t="s">
        <v>390</v>
      </c>
      <c r="F1066" s="28" t="s">
        <v>390</v>
      </c>
      <c r="G1066" s="82">
        <f>COUNTIF($E$2:E1066,E1066)</f>
        <v>4</v>
      </c>
      <c r="H1066" s="82">
        <f t="shared" si="39"/>
        <v>27</v>
      </c>
      <c r="I1066" s="82">
        <v>1065</v>
      </c>
    </row>
    <row r="1067" spans="2:9">
      <c r="B1067" s="84" t="str">
        <f t="shared" si="38"/>
        <v>Resialentejo28</v>
      </c>
      <c r="C1067" s="28" t="s">
        <v>123</v>
      </c>
      <c r="D1067" s="28" t="str">
        <f>CONCATENATE(E1067,COUNTIF($E$2:E1067,E1067))</f>
        <v>Mértola5</v>
      </c>
      <c r="E1067" s="28" t="s">
        <v>390</v>
      </c>
      <c r="F1067" s="28" t="s">
        <v>2379</v>
      </c>
      <c r="G1067" s="82">
        <f>COUNTIF($E$2:E1067,E1067)</f>
        <v>5</v>
      </c>
      <c r="H1067" s="82">
        <f t="shared" si="39"/>
        <v>28</v>
      </c>
      <c r="I1067" s="82">
        <v>1066</v>
      </c>
    </row>
    <row r="1068" spans="2:9">
      <c r="B1068" s="84" t="str">
        <f t="shared" si="38"/>
        <v>Resialentejo29</v>
      </c>
      <c r="C1068" s="28" t="s">
        <v>123</v>
      </c>
      <c r="D1068" s="28" t="str">
        <f>CONCATENATE(E1068,COUNTIF($E$2:E1068,E1068))</f>
        <v>Mértola6</v>
      </c>
      <c r="E1068" s="28" t="s">
        <v>390</v>
      </c>
      <c r="F1068" s="28" t="s">
        <v>2464</v>
      </c>
      <c r="G1068" s="82">
        <f>COUNTIF($E$2:E1068,E1068)</f>
        <v>6</v>
      </c>
      <c r="H1068" s="82">
        <f t="shared" si="39"/>
        <v>29</v>
      </c>
      <c r="I1068" s="82">
        <v>1067</v>
      </c>
    </row>
    <row r="1069" spans="2:9">
      <c r="B1069" s="84" t="str">
        <f t="shared" si="38"/>
        <v>Resialentejo30</v>
      </c>
      <c r="C1069" s="28" t="s">
        <v>123</v>
      </c>
      <c r="D1069" s="28" t="str">
        <f>CONCATENATE(E1069,COUNTIF($E$2:E1069,E1069))</f>
        <v>Mértola7</v>
      </c>
      <c r="E1069" s="28" t="s">
        <v>390</v>
      </c>
      <c r="F1069" s="28" t="s">
        <v>2501</v>
      </c>
      <c r="G1069" s="82">
        <f>COUNTIF($E$2:E1069,E1069)</f>
        <v>7</v>
      </c>
      <c r="H1069" s="82">
        <f t="shared" si="39"/>
        <v>30</v>
      </c>
      <c r="I1069" s="82">
        <v>1068</v>
      </c>
    </row>
    <row r="1070" spans="2:9">
      <c r="B1070" s="84" t="str">
        <f t="shared" si="38"/>
        <v>Resialentejo31</v>
      </c>
      <c r="C1070" s="28" t="s">
        <v>123</v>
      </c>
      <c r="D1070" s="28" t="str">
        <f>CONCATENATE(E1070,COUNTIF($E$2:E1070,E1070))</f>
        <v>Moura1</v>
      </c>
      <c r="E1070" s="28" t="s">
        <v>424</v>
      </c>
      <c r="F1070" s="28" t="s">
        <v>497</v>
      </c>
      <c r="G1070" s="82">
        <f>COUNTIF($E$2:E1070,E1070)</f>
        <v>1</v>
      </c>
      <c r="H1070" s="82">
        <f t="shared" si="39"/>
        <v>31</v>
      </c>
      <c r="I1070" s="82">
        <v>1069</v>
      </c>
    </row>
    <row r="1071" spans="2:9">
      <c r="B1071" s="84" t="str">
        <f t="shared" si="38"/>
        <v>Resialentejo32</v>
      </c>
      <c r="C1071" s="28" t="s">
        <v>123</v>
      </c>
      <c r="D1071" s="28" t="str">
        <f>CONCATENATE(E1071,COUNTIF($E$2:E1071,E1071))</f>
        <v>Moura2</v>
      </c>
      <c r="E1071" s="28" t="s">
        <v>424</v>
      </c>
      <c r="F1071" s="28" t="s">
        <v>1841</v>
      </c>
      <c r="G1071" s="82">
        <f>COUNTIF($E$2:E1071,E1071)</f>
        <v>2</v>
      </c>
      <c r="H1071" s="82">
        <f t="shared" si="39"/>
        <v>32</v>
      </c>
      <c r="I1071" s="82">
        <v>1070</v>
      </c>
    </row>
    <row r="1072" spans="2:9">
      <c r="B1072" s="84" t="str">
        <f t="shared" si="38"/>
        <v>Resialentejo33</v>
      </c>
      <c r="C1072" s="28" t="s">
        <v>123</v>
      </c>
      <c r="D1072" s="28" t="str">
        <f>CONCATENATE(E1072,COUNTIF($E$2:E1072,E1072))</f>
        <v>Moura3</v>
      </c>
      <c r="E1072" s="28" t="s">
        <v>424</v>
      </c>
      <c r="F1072" s="28" t="s">
        <v>2127</v>
      </c>
      <c r="G1072" s="82">
        <f>COUNTIF($E$2:E1072,E1072)</f>
        <v>3</v>
      </c>
      <c r="H1072" s="82">
        <f t="shared" si="39"/>
        <v>33</v>
      </c>
      <c r="I1072" s="82">
        <v>1071</v>
      </c>
    </row>
    <row r="1073" spans="2:9">
      <c r="B1073" s="84" t="str">
        <f t="shared" si="38"/>
        <v>Resialentejo34</v>
      </c>
      <c r="C1073" s="28" t="s">
        <v>123</v>
      </c>
      <c r="D1073" s="28" t="str">
        <f>CONCATENATE(E1073,COUNTIF($E$2:E1073,E1073))</f>
        <v>Moura4</v>
      </c>
      <c r="E1073" s="28" t="s">
        <v>424</v>
      </c>
      <c r="F1073" s="28" t="s">
        <v>2290</v>
      </c>
      <c r="G1073" s="82">
        <f>COUNTIF($E$2:E1073,E1073)</f>
        <v>4</v>
      </c>
      <c r="H1073" s="82">
        <f t="shared" si="39"/>
        <v>34</v>
      </c>
      <c r="I1073" s="82">
        <v>1072</v>
      </c>
    </row>
    <row r="1074" spans="2:9">
      <c r="B1074" s="84" t="str">
        <f t="shared" si="38"/>
        <v>Resialentejo35</v>
      </c>
      <c r="C1074" s="28" t="s">
        <v>123</v>
      </c>
      <c r="D1074" s="28" t="str">
        <f>CONCATENATE(E1074,COUNTIF($E$2:E1074,E1074))</f>
        <v>Moura5</v>
      </c>
      <c r="E1074" s="28" t="s">
        <v>424</v>
      </c>
      <c r="F1074" s="28" t="s">
        <v>2627</v>
      </c>
      <c r="G1074" s="82">
        <f>COUNTIF($E$2:E1074,E1074)</f>
        <v>5</v>
      </c>
      <c r="H1074" s="82">
        <f t="shared" si="39"/>
        <v>35</v>
      </c>
      <c r="I1074" s="82">
        <v>1073</v>
      </c>
    </row>
    <row r="1075" spans="2:9">
      <c r="B1075" s="84" t="str">
        <f t="shared" si="38"/>
        <v>Resialentejo36</v>
      </c>
      <c r="C1075" s="28" t="s">
        <v>123</v>
      </c>
      <c r="D1075" s="28" t="str">
        <f>CONCATENATE(E1075,COUNTIF($E$2:E1075,E1075))</f>
        <v>Ourique1</v>
      </c>
      <c r="E1075" s="28" t="s">
        <v>459</v>
      </c>
      <c r="F1075" s="28" t="s">
        <v>1455</v>
      </c>
      <c r="G1075" s="82">
        <f>COUNTIF($E$2:E1075,E1075)</f>
        <v>1</v>
      </c>
      <c r="H1075" s="82">
        <f t="shared" si="39"/>
        <v>36</v>
      </c>
      <c r="I1075" s="82">
        <v>1074</v>
      </c>
    </row>
    <row r="1076" spans="2:9">
      <c r="B1076" s="84" t="str">
        <f t="shared" si="38"/>
        <v>Resialentejo37</v>
      </c>
      <c r="C1076" s="28" t="s">
        <v>123</v>
      </c>
      <c r="D1076" s="28" t="str">
        <f>CONCATENATE(E1076,COUNTIF($E$2:E1076,E1076))</f>
        <v>Ourique2</v>
      </c>
      <c r="E1076" s="28" t="s">
        <v>459</v>
      </c>
      <c r="F1076" s="28" t="s">
        <v>459</v>
      </c>
      <c r="G1076" s="82">
        <f>COUNTIF($E$2:E1076,E1076)</f>
        <v>2</v>
      </c>
      <c r="H1076" s="82">
        <f t="shared" si="39"/>
        <v>37</v>
      </c>
      <c r="I1076" s="82">
        <v>1075</v>
      </c>
    </row>
    <row r="1077" spans="2:9">
      <c r="B1077" s="84" t="str">
        <f t="shared" si="38"/>
        <v>Resialentejo38</v>
      </c>
      <c r="C1077" s="28" t="s">
        <v>123</v>
      </c>
      <c r="D1077" s="28" t="str">
        <f>CONCATENATE(E1077,COUNTIF($E$2:E1077,E1077))</f>
        <v>Ourique3</v>
      </c>
      <c r="E1077" s="28" t="s">
        <v>459</v>
      </c>
      <c r="F1077" s="28" t="s">
        <v>1964</v>
      </c>
      <c r="G1077" s="82">
        <f>COUNTIF($E$2:E1077,E1077)</f>
        <v>3</v>
      </c>
      <c r="H1077" s="82">
        <f t="shared" si="39"/>
        <v>38</v>
      </c>
      <c r="I1077" s="82">
        <v>1076</v>
      </c>
    </row>
    <row r="1078" spans="2:9">
      <c r="B1078" s="84" t="str">
        <f t="shared" si="38"/>
        <v>Resialentejo39</v>
      </c>
      <c r="C1078" s="28" t="s">
        <v>123</v>
      </c>
      <c r="D1078" s="28" t="str">
        <f>CONCATENATE(E1078,COUNTIF($E$2:E1078,E1078))</f>
        <v>Ourique4</v>
      </c>
      <c r="E1078" s="28" t="s">
        <v>459</v>
      </c>
      <c r="F1078" s="28" t="s">
        <v>2378</v>
      </c>
      <c r="G1078" s="82">
        <f>COUNTIF($E$2:E1078,E1078)</f>
        <v>4</v>
      </c>
      <c r="H1078" s="82">
        <f t="shared" si="39"/>
        <v>39</v>
      </c>
      <c r="I1078" s="82">
        <v>1077</v>
      </c>
    </row>
    <row r="1079" spans="2:9">
      <c r="B1079" s="84" t="str">
        <f t="shared" si="38"/>
        <v>Resialentejo40</v>
      </c>
      <c r="C1079" s="28" t="s">
        <v>123</v>
      </c>
      <c r="D1079" s="28" t="str">
        <f>CONCATENATE(E1079,COUNTIF($E$2:E1079,E1079))</f>
        <v>Serpa1</v>
      </c>
      <c r="E1079" s="28" t="s">
        <v>587</v>
      </c>
      <c r="F1079" s="28" t="s">
        <v>863</v>
      </c>
      <c r="G1079" s="82">
        <f>COUNTIF($E$2:E1079,E1079)</f>
        <v>1</v>
      </c>
      <c r="H1079" s="82">
        <f t="shared" si="39"/>
        <v>40</v>
      </c>
      <c r="I1079" s="82">
        <v>1078</v>
      </c>
    </row>
    <row r="1080" spans="2:9">
      <c r="B1080" s="84" t="str">
        <f t="shared" si="38"/>
        <v>Resialentejo41</v>
      </c>
      <c r="C1080" s="28" t="s">
        <v>123</v>
      </c>
      <c r="D1080" s="28" t="str">
        <f>CONCATENATE(E1080,COUNTIF($E$2:E1080,E1080))</f>
        <v>Serpa2</v>
      </c>
      <c r="E1080" s="28" t="s">
        <v>587</v>
      </c>
      <c r="F1080" s="28" t="s">
        <v>2056</v>
      </c>
      <c r="G1080" s="82">
        <f>COUNTIF($E$2:E1080,E1080)</f>
        <v>2</v>
      </c>
      <c r="H1080" s="82">
        <f t="shared" si="39"/>
        <v>41</v>
      </c>
      <c r="I1080" s="82">
        <v>1079</v>
      </c>
    </row>
    <row r="1081" spans="2:9">
      <c r="B1081" s="84" t="str">
        <f t="shared" si="38"/>
        <v>Resialentejo42</v>
      </c>
      <c r="C1081" s="28" t="s">
        <v>123</v>
      </c>
      <c r="D1081" s="28" t="str">
        <f>CONCATENATE(E1081,COUNTIF($E$2:E1081,E1081))</f>
        <v>Serpa3</v>
      </c>
      <c r="E1081" s="28" t="s">
        <v>587</v>
      </c>
      <c r="F1081" s="28" t="s">
        <v>2590</v>
      </c>
      <c r="G1081" s="82">
        <f>COUNTIF($E$2:E1081,E1081)</f>
        <v>3</v>
      </c>
      <c r="H1081" s="82">
        <f t="shared" si="39"/>
        <v>42</v>
      </c>
      <c r="I1081" s="82">
        <v>1080</v>
      </c>
    </row>
    <row r="1082" spans="2:9">
      <c r="B1082" s="84" t="str">
        <f t="shared" si="38"/>
        <v>Resialentejo43</v>
      </c>
      <c r="C1082" s="28" t="s">
        <v>123</v>
      </c>
      <c r="D1082" s="28" t="str">
        <f>CONCATENATE(E1082,COUNTIF($E$2:E1082,E1082))</f>
        <v>Serpa4</v>
      </c>
      <c r="E1082" s="28" t="s">
        <v>587</v>
      </c>
      <c r="F1082" s="28" t="s">
        <v>2927</v>
      </c>
      <c r="G1082" s="82">
        <f>COUNTIF($E$2:E1082,E1082)</f>
        <v>4</v>
      </c>
      <c r="H1082" s="82">
        <f t="shared" si="39"/>
        <v>43</v>
      </c>
      <c r="I1082" s="82">
        <v>1081</v>
      </c>
    </row>
    <row r="1083" spans="2:9">
      <c r="B1083" s="84" t="str">
        <f t="shared" si="38"/>
        <v>Resialentejo44</v>
      </c>
      <c r="C1083" s="28" t="s">
        <v>123</v>
      </c>
      <c r="D1083" s="28" t="str">
        <f>CONCATENATE(E1083,COUNTIF($E$2:E1083,E1083))</f>
        <v>Serpa5</v>
      </c>
      <c r="E1083" s="28" t="s">
        <v>587</v>
      </c>
      <c r="F1083" s="28" t="s">
        <v>2938</v>
      </c>
      <c r="G1083" s="82">
        <f>COUNTIF($E$2:E1083,E1083)</f>
        <v>5</v>
      </c>
      <c r="H1083" s="82">
        <f t="shared" si="39"/>
        <v>44</v>
      </c>
      <c r="I1083" s="82">
        <v>1082</v>
      </c>
    </row>
    <row r="1084" spans="2:9">
      <c r="B1084" s="24" t="str">
        <f t="shared" si="38"/>
        <v>Resíduos do Nordeste1</v>
      </c>
      <c r="C1084" s="26" t="s">
        <v>126</v>
      </c>
      <c r="D1084" s="26" t="str">
        <f>CONCATENATE(E1084,COUNTIF($E$2:E1084,E1084))</f>
        <v>Alfândega da Fé1</v>
      </c>
      <c r="E1084" s="26" t="s">
        <v>115</v>
      </c>
      <c r="F1084" s="26" t="s">
        <v>184</v>
      </c>
      <c r="G1084" s="81">
        <f>COUNTIF($E$2:E1084,E1084)</f>
        <v>1</v>
      </c>
      <c r="H1084" s="81">
        <f>ROW(A1)</f>
        <v>1</v>
      </c>
      <c r="I1084" s="81">
        <v>1083</v>
      </c>
    </row>
    <row r="1085" spans="2:9">
      <c r="B1085" s="24" t="str">
        <f t="shared" si="38"/>
        <v>Resíduos do Nordeste2</v>
      </c>
      <c r="C1085" s="26" t="s">
        <v>126</v>
      </c>
      <c r="D1085" s="26" t="str">
        <f>CONCATENATE(E1085,COUNTIF($E$2:E1085,E1085))</f>
        <v>Alfândega da Fé2</v>
      </c>
      <c r="E1085" s="26" t="s">
        <v>115</v>
      </c>
      <c r="F1085" s="26" t="s">
        <v>115</v>
      </c>
      <c r="G1085" s="81">
        <f>COUNTIF($E$2:E1085,E1085)</f>
        <v>2</v>
      </c>
      <c r="H1085" s="81">
        <f t="shared" ref="H1085:H1148" si="40">ROW(A2)</f>
        <v>2</v>
      </c>
      <c r="I1085" s="81">
        <v>1084</v>
      </c>
    </row>
    <row r="1086" spans="2:9">
      <c r="B1086" s="24" t="str">
        <f t="shared" si="38"/>
        <v>Resíduos do Nordeste3</v>
      </c>
      <c r="C1086" s="26" t="s">
        <v>126</v>
      </c>
      <c r="D1086" s="26" t="str">
        <f>CONCATENATE(E1086,COUNTIF($E$2:E1086,E1086))</f>
        <v>Alfândega da Fé3</v>
      </c>
      <c r="E1086" s="26" t="s">
        <v>115</v>
      </c>
      <c r="F1086" s="26" t="s">
        <v>1096</v>
      </c>
      <c r="G1086" s="81">
        <f>COUNTIF($E$2:E1086,E1086)</f>
        <v>3</v>
      </c>
      <c r="H1086" s="81">
        <f t="shared" si="40"/>
        <v>3</v>
      </c>
      <c r="I1086" s="81">
        <v>1085</v>
      </c>
    </row>
    <row r="1087" spans="2:9">
      <c r="B1087" s="24" t="str">
        <f t="shared" si="38"/>
        <v>Resíduos do Nordeste4</v>
      </c>
      <c r="C1087" s="26" t="s">
        <v>126</v>
      </c>
      <c r="D1087" s="26" t="str">
        <f>CONCATENATE(E1087,COUNTIF($E$2:E1087,E1087))</f>
        <v>Alfândega da Fé4</v>
      </c>
      <c r="E1087" s="26" t="s">
        <v>115</v>
      </c>
      <c r="F1087" s="26" t="s">
        <v>1295</v>
      </c>
      <c r="G1087" s="81">
        <f>COUNTIF($E$2:E1087,E1087)</f>
        <v>4</v>
      </c>
      <c r="H1087" s="81">
        <f t="shared" si="40"/>
        <v>4</v>
      </c>
      <c r="I1087" s="81">
        <v>1086</v>
      </c>
    </row>
    <row r="1088" spans="2:9">
      <c r="B1088" s="24" t="str">
        <f t="shared" si="38"/>
        <v>Resíduos do Nordeste5</v>
      </c>
      <c r="C1088" s="26" t="s">
        <v>126</v>
      </c>
      <c r="D1088" s="26" t="str">
        <f>CONCATENATE(E1088,COUNTIF($E$2:E1088,E1088))</f>
        <v>Alfândega da Fé5</v>
      </c>
      <c r="E1088" s="26" t="s">
        <v>115</v>
      </c>
      <c r="F1088" s="26" t="s">
        <v>1326</v>
      </c>
      <c r="G1088" s="81">
        <f>COUNTIF($E$2:E1088,E1088)</f>
        <v>5</v>
      </c>
      <c r="H1088" s="81">
        <f t="shared" si="40"/>
        <v>5</v>
      </c>
      <c r="I1088" s="81">
        <v>1087</v>
      </c>
    </row>
    <row r="1089" spans="2:9">
      <c r="B1089" s="24" t="str">
        <f t="shared" si="38"/>
        <v>Resíduos do Nordeste6</v>
      </c>
      <c r="C1089" s="26" t="s">
        <v>126</v>
      </c>
      <c r="D1089" s="26" t="str">
        <f>CONCATENATE(E1089,COUNTIF($E$2:E1089,E1089))</f>
        <v>Alfândega da Fé6</v>
      </c>
      <c r="E1089" s="26" t="s">
        <v>115</v>
      </c>
      <c r="F1089" s="26" t="s">
        <v>1459</v>
      </c>
      <c r="G1089" s="81">
        <f>COUNTIF($E$2:E1089,E1089)</f>
        <v>6</v>
      </c>
      <c r="H1089" s="81">
        <f t="shared" si="40"/>
        <v>6</v>
      </c>
      <c r="I1089" s="81">
        <v>1088</v>
      </c>
    </row>
    <row r="1090" spans="2:9">
      <c r="B1090" s="24" t="str">
        <f t="shared" si="38"/>
        <v>Resíduos do Nordeste7</v>
      </c>
      <c r="C1090" s="26" t="s">
        <v>126</v>
      </c>
      <c r="D1090" s="26" t="str">
        <f>CONCATENATE(E1090,COUNTIF($E$2:E1090,E1090))</f>
        <v>Alfândega da Fé7</v>
      </c>
      <c r="E1090" s="26" t="s">
        <v>115</v>
      </c>
      <c r="F1090" s="26" t="s">
        <v>1977</v>
      </c>
      <c r="G1090" s="81">
        <f>COUNTIF($E$2:E1090,E1090)</f>
        <v>7</v>
      </c>
      <c r="H1090" s="81">
        <f t="shared" si="40"/>
        <v>7</v>
      </c>
      <c r="I1090" s="81">
        <v>1089</v>
      </c>
    </row>
    <row r="1091" spans="2:9">
      <c r="B1091" s="24" t="str">
        <f t="shared" ref="B1091:B1154" si="41">CONCATENATE(C1091,H1091)</f>
        <v>Resíduos do Nordeste8</v>
      </c>
      <c r="C1091" s="26" t="s">
        <v>126</v>
      </c>
      <c r="D1091" s="26" t="str">
        <f>CONCATENATE(E1091,COUNTIF($E$2:E1091,E1091))</f>
        <v>Alfândega da Fé8</v>
      </c>
      <c r="E1091" s="26" t="s">
        <v>115</v>
      </c>
      <c r="F1091" s="26" t="s">
        <v>2091</v>
      </c>
      <c r="G1091" s="81">
        <f>COUNTIF($E$2:E1091,E1091)</f>
        <v>8</v>
      </c>
      <c r="H1091" s="81">
        <f t="shared" si="40"/>
        <v>8</v>
      </c>
      <c r="I1091" s="81">
        <v>1090</v>
      </c>
    </row>
    <row r="1092" spans="2:9">
      <c r="B1092" s="24" t="str">
        <f t="shared" si="41"/>
        <v>Resíduos do Nordeste9</v>
      </c>
      <c r="C1092" s="26" t="s">
        <v>126</v>
      </c>
      <c r="D1092" s="26" t="str">
        <f>CONCATENATE(E1092,COUNTIF($E$2:E1092,E1092))</f>
        <v>Alfândega da Fé9</v>
      </c>
      <c r="E1092" s="26" t="s">
        <v>115</v>
      </c>
      <c r="F1092" s="26" t="s">
        <v>2307</v>
      </c>
      <c r="G1092" s="81">
        <f>COUNTIF($E$2:E1092,E1092)</f>
        <v>9</v>
      </c>
      <c r="H1092" s="81">
        <f t="shared" si="40"/>
        <v>9</v>
      </c>
      <c r="I1092" s="81">
        <v>1091</v>
      </c>
    </row>
    <row r="1093" spans="2:9">
      <c r="B1093" s="24" t="str">
        <f t="shared" si="41"/>
        <v>Resíduos do Nordeste10</v>
      </c>
      <c r="C1093" s="26" t="s">
        <v>126</v>
      </c>
      <c r="D1093" s="26" t="str">
        <f>CONCATENATE(E1093,COUNTIF($E$2:E1093,E1093))</f>
        <v>Alfândega da Fé10</v>
      </c>
      <c r="E1093" s="26" t="s">
        <v>115</v>
      </c>
      <c r="F1093" s="26" t="s">
        <v>2945</v>
      </c>
      <c r="G1093" s="81">
        <f>COUNTIF($E$2:E1093,E1093)</f>
        <v>10</v>
      </c>
      <c r="H1093" s="81">
        <f t="shared" si="40"/>
        <v>10</v>
      </c>
      <c r="I1093" s="81">
        <v>1092</v>
      </c>
    </row>
    <row r="1094" spans="2:9">
      <c r="B1094" s="24" t="str">
        <f t="shared" si="41"/>
        <v>Resíduos do Nordeste11</v>
      </c>
      <c r="C1094" s="26" t="s">
        <v>126</v>
      </c>
      <c r="D1094" s="26" t="str">
        <f>CONCATENATE(E1094,COUNTIF($E$2:E1094,E1094))</f>
        <v>Alfândega da Fé11</v>
      </c>
      <c r="E1094" s="26" t="s">
        <v>115</v>
      </c>
      <c r="F1094" s="26" t="s">
        <v>2966</v>
      </c>
      <c r="G1094" s="81">
        <f>COUNTIF($E$2:E1094,E1094)</f>
        <v>11</v>
      </c>
      <c r="H1094" s="81">
        <f t="shared" si="40"/>
        <v>11</v>
      </c>
      <c r="I1094" s="81">
        <v>1093</v>
      </c>
    </row>
    <row r="1095" spans="2:9">
      <c r="B1095" s="24" t="str">
        <f t="shared" si="41"/>
        <v>Resíduos do Nordeste12</v>
      </c>
      <c r="C1095" s="26" t="s">
        <v>126</v>
      </c>
      <c r="D1095" s="26" t="str">
        <f>CONCATENATE(E1095,COUNTIF($E$2:E1095,E1095))</f>
        <v>Alfândega da Fé12</v>
      </c>
      <c r="E1095" s="26" t="s">
        <v>115</v>
      </c>
      <c r="F1095" s="26" t="s">
        <v>2967</v>
      </c>
      <c r="G1095" s="81">
        <f>COUNTIF($E$2:E1095,E1095)</f>
        <v>12</v>
      </c>
      <c r="H1095" s="81">
        <f t="shared" si="40"/>
        <v>12</v>
      </c>
      <c r="I1095" s="81">
        <v>1094</v>
      </c>
    </row>
    <row r="1096" spans="2:9">
      <c r="B1096" s="24" t="str">
        <f t="shared" si="41"/>
        <v>Resíduos do Nordeste13</v>
      </c>
      <c r="C1096" s="26" t="s">
        <v>126</v>
      </c>
      <c r="D1096" s="26" t="str">
        <f>CONCATENATE(E1096,COUNTIF($E$2:E1096,E1096))</f>
        <v>Bragança1</v>
      </c>
      <c r="E1096" s="26" t="s">
        <v>208</v>
      </c>
      <c r="F1096" s="26" t="s">
        <v>340</v>
      </c>
      <c r="G1096" s="81">
        <f>COUNTIF($E$2:E1096,E1096)</f>
        <v>1</v>
      </c>
      <c r="H1096" s="81">
        <f t="shared" si="40"/>
        <v>13</v>
      </c>
      <c r="I1096" s="81">
        <v>1095</v>
      </c>
    </row>
    <row r="1097" spans="2:9">
      <c r="B1097" s="24" t="str">
        <f t="shared" si="41"/>
        <v>Resíduos do Nordeste14</v>
      </c>
      <c r="C1097" s="26" t="s">
        <v>126</v>
      </c>
      <c r="D1097" s="26" t="str">
        <f>CONCATENATE(E1097,COUNTIF($E$2:E1097,E1097))</f>
        <v>Bragança2</v>
      </c>
      <c r="E1097" s="26" t="s">
        <v>208</v>
      </c>
      <c r="F1097" s="26" t="s">
        <v>716</v>
      </c>
      <c r="G1097" s="81">
        <f>COUNTIF($E$2:E1097,E1097)</f>
        <v>2</v>
      </c>
      <c r="H1097" s="81">
        <f t="shared" si="40"/>
        <v>14</v>
      </c>
      <c r="I1097" s="81">
        <v>1096</v>
      </c>
    </row>
    <row r="1098" spans="2:9">
      <c r="B1098" s="24" t="str">
        <f t="shared" si="41"/>
        <v>Resíduos do Nordeste15</v>
      </c>
      <c r="C1098" s="26" t="s">
        <v>126</v>
      </c>
      <c r="D1098" s="26" t="str">
        <f>CONCATENATE(E1098,COUNTIF($E$2:E1098,E1098))</f>
        <v>Bragança3</v>
      </c>
      <c r="E1098" s="26" t="s">
        <v>208</v>
      </c>
      <c r="F1098" s="26" t="s">
        <v>741</v>
      </c>
      <c r="G1098" s="81">
        <f>COUNTIF($E$2:E1098,E1098)</f>
        <v>3</v>
      </c>
      <c r="H1098" s="81">
        <f t="shared" si="40"/>
        <v>15</v>
      </c>
      <c r="I1098" s="81">
        <v>1097</v>
      </c>
    </row>
    <row r="1099" spans="2:9">
      <c r="B1099" s="24" t="str">
        <f t="shared" si="41"/>
        <v>Resíduos do Nordeste16</v>
      </c>
      <c r="C1099" s="26" t="s">
        <v>126</v>
      </c>
      <c r="D1099" s="26" t="str">
        <f>CONCATENATE(E1099,COUNTIF($E$2:E1099,E1099))</f>
        <v>Bragança4</v>
      </c>
      <c r="E1099" s="26" t="s">
        <v>208</v>
      </c>
      <c r="F1099" s="26" t="s">
        <v>742</v>
      </c>
      <c r="G1099" s="81">
        <f>COUNTIF($E$2:E1099,E1099)</f>
        <v>4</v>
      </c>
      <c r="H1099" s="81">
        <f t="shared" si="40"/>
        <v>16</v>
      </c>
      <c r="I1099" s="81">
        <v>1098</v>
      </c>
    </row>
    <row r="1100" spans="2:9">
      <c r="B1100" s="24" t="str">
        <f t="shared" si="41"/>
        <v>Resíduos do Nordeste17</v>
      </c>
      <c r="C1100" s="26" t="s">
        <v>126</v>
      </c>
      <c r="D1100" s="26" t="str">
        <f>CONCATENATE(E1100,COUNTIF($E$2:E1100,E1100))</f>
        <v>Bragança5</v>
      </c>
      <c r="E1100" s="26" t="s">
        <v>208</v>
      </c>
      <c r="F1100" s="26" t="s">
        <v>999</v>
      </c>
      <c r="G1100" s="81">
        <f>COUNTIF($E$2:E1100,E1100)</f>
        <v>5</v>
      </c>
      <c r="H1100" s="81">
        <f t="shared" si="40"/>
        <v>17</v>
      </c>
      <c r="I1100" s="81">
        <v>1099</v>
      </c>
    </row>
    <row r="1101" spans="2:9">
      <c r="B1101" s="24" t="str">
        <f t="shared" si="41"/>
        <v>Resíduos do Nordeste18</v>
      </c>
      <c r="C1101" s="26" t="s">
        <v>126</v>
      </c>
      <c r="D1101" s="26" t="str">
        <f>CONCATENATE(E1101,COUNTIF($E$2:E1101,E1101))</f>
        <v>Bragança6</v>
      </c>
      <c r="E1101" s="26" t="s">
        <v>208</v>
      </c>
      <c r="F1101" s="26" t="s">
        <v>1063</v>
      </c>
      <c r="G1101" s="81">
        <f>COUNTIF($E$2:E1101,E1101)</f>
        <v>6</v>
      </c>
      <c r="H1101" s="81">
        <f t="shared" si="40"/>
        <v>18</v>
      </c>
      <c r="I1101" s="81">
        <v>1100</v>
      </c>
    </row>
    <row r="1102" spans="2:9">
      <c r="B1102" s="24" t="str">
        <f t="shared" si="41"/>
        <v>Resíduos do Nordeste19</v>
      </c>
      <c r="C1102" s="26" t="s">
        <v>126</v>
      </c>
      <c r="D1102" s="26" t="str">
        <f>CONCATENATE(E1102,COUNTIF($E$2:E1102,E1102))</f>
        <v>Bragança7</v>
      </c>
      <c r="E1102" s="26" t="s">
        <v>208</v>
      </c>
      <c r="F1102" s="26" t="s">
        <v>1064</v>
      </c>
      <c r="G1102" s="81">
        <f>COUNTIF($E$2:E1102,E1102)</f>
        <v>7</v>
      </c>
      <c r="H1102" s="81">
        <f t="shared" si="40"/>
        <v>19</v>
      </c>
      <c r="I1102" s="81">
        <v>1101</v>
      </c>
    </row>
    <row r="1103" spans="2:9">
      <c r="B1103" s="24" t="str">
        <f t="shared" si="41"/>
        <v>Resíduos do Nordeste20</v>
      </c>
      <c r="C1103" s="26" t="s">
        <v>126</v>
      </c>
      <c r="D1103" s="26" t="str">
        <f>CONCATENATE(E1103,COUNTIF($E$2:E1103,E1103))</f>
        <v>Bragança8</v>
      </c>
      <c r="E1103" s="26" t="s">
        <v>208</v>
      </c>
      <c r="F1103" s="26" t="s">
        <v>1133</v>
      </c>
      <c r="G1103" s="81">
        <f>COUNTIF($E$2:E1103,E1103)</f>
        <v>8</v>
      </c>
      <c r="H1103" s="81">
        <f t="shared" si="40"/>
        <v>20</v>
      </c>
      <c r="I1103" s="81">
        <v>1102</v>
      </c>
    </row>
    <row r="1104" spans="2:9">
      <c r="B1104" s="24" t="str">
        <f t="shared" si="41"/>
        <v>Resíduos do Nordeste21</v>
      </c>
      <c r="C1104" s="26" t="s">
        <v>126</v>
      </c>
      <c r="D1104" s="26" t="str">
        <f>CONCATENATE(E1104,COUNTIF($E$2:E1104,E1104))</f>
        <v>Bragança9</v>
      </c>
      <c r="E1104" s="26" t="s">
        <v>208</v>
      </c>
      <c r="F1104" s="26" t="s">
        <v>1225</v>
      </c>
      <c r="G1104" s="81">
        <f>COUNTIF($E$2:E1104,E1104)</f>
        <v>9</v>
      </c>
      <c r="H1104" s="81">
        <f t="shared" si="40"/>
        <v>21</v>
      </c>
      <c r="I1104" s="81">
        <v>1103</v>
      </c>
    </row>
    <row r="1105" spans="2:9">
      <c r="B1105" s="24" t="str">
        <f t="shared" si="41"/>
        <v>Resíduos do Nordeste22</v>
      </c>
      <c r="C1105" s="26" t="s">
        <v>126</v>
      </c>
      <c r="D1105" s="26" t="str">
        <f>CONCATENATE(E1105,COUNTIF($E$2:E1105,E1105))</f>
        <v>Bragança10</v>
      </c>
      <c r="E1105" s="26" t="s">
        <v>208</v>
      </c>
      <c r="F1105" s="26" t="s">
        <v>1281</v>
      </c>
      <c r="G1105" s="81">
        <f>COUNTIF($E$2:E1105,E1105)</f>
        <v>10</v>
      </c>
      <c r="H1105" s="81">
        <f t="shared" si="40"/>
        <v>22</v>
      </c>
      <c r="I1105" s="81">
        <v>1104</v>
      </c>
    </row>
    <row r="1106" spans="2:9">
      <c r="B1106" s="24" t="str">
        <f t="shared" si="41"/>
        <v>Resíduos do Nordeste23</v>
      </c>
      <c r="C1106" s="26" t="s">
        <v>126</v>
      </c>
      <c r="D1106" s="26" t="str">
        <f>CONCATENATE(E1106,COUNTIF($E$2:E1106,E1106))</f>
        <v>Bragança11</v>
      </c>
      <c r="E1106" s="26" t="s">
        <v>208</v>
      </c>
      <c r="F1106" s="26" t="s">
        <v>1399</v>
      </c>
      <c r="G1106" s="81">
        <f>COUNTIF($E$2:E1106,E1106)</f>
        <v>11</v>
      </c>
      <c r="H1106" s="81">
        <f t="shared" si="40"/>
        <v>23</v>
      </c>
      <c r="I1106" s="81">
        <v>1105</v>
      </c>
    </row>
    <row r="1107" spans="2:9">
      <c r="B1107" s="24" t="str">
        <f t="shared" si="41"/>
        <v>Resíduos do Nordeste24</v>
      </c>
      <c r="C1107" s="26" t="s">
        <v>126</v>
      </c>
      <c r="D1107" s="26" t="str">
        <f>CONCATENATE(E1107,COUNTIF($E$2:E1107,E1107))</f>
        <v>Bragança12</v>
      </c>
      <c r="E1107" s="26" t="s">
        <v>208</v>
      </c>
      <c r="F1107" s="26" t="s">
        <v>1471</v>
      </c>
      <c r="G1107" s="81">
        <f>COUNTIF($E$2:E1107,E1107)</f>
        <v>12</v>
      </c>
      <c r="H1107" s="81">
        <f t="shared" si="40"/>
        <v>24</v>
      </c>
      <c r="I1107" s="81">
        <v>1106</v>
      </c>
    </row>
    <row r="1108" spans="2:9">
      <c r="B1108" s="24" t="str">
        <f t="shared" si="41"/>
        <v>Resíduos do Nordeste25</v>
      </c>
      <c r="C1108" s="26" t="s">
        <v>126</v>
      </c>
      <c r="D1108" s="26" t="str">
        <f>CONCATENATE(E1108,COUNTIF($E$2:E1108,E1108))</f>
        <v>Bragança13</v>
      </c>
      <c r="E1108" s="26" t="s">
        <v>208</v>
      </c>
      <c r="F1108" s="26" t="s">
        <v>1487</v>
      </c>
      <c r="G1108" s="81">
        <f>COUNTIF($E$2:E1108,E1108)</f>
        <v>13</v>
      </c>
      <c r="H1108" s="81">
        <f t="shared" si="40"/>
        <v>25</v>
      </c>
      <c r="I1108" s="81">
        <v>1107</v>
      </c>
    </row>
    <row r="1109" spans="2:9">
      <c r="B1109" s="24" t="str">
        <f t="shared" si="41"/>
        <v>Resíduos do Nordeste26</v>
      </c>
      <c r="C1109" s="26" t="s">
        <v>126</v>
      </c>
      <c r="D1109" s="26" t="str">
        <f>CONCATENATE(E1109,COUNTIF($E$2:E1109,E1109))</f>
        <v>Bragança14</v>
      </c>
      <c r="E1109" s="26" t="s">
        <v>208</v>
      </c>
      <c r="F1109" s="26" t="s">
        <v>1495</v>
      </c>
      <c r="G1109" s="81">
        <f>COUNTIF($E$2:E1109,E1109)</f>
        <v>14</v>
      </c>
      <c r="H1109" s="81">
        <f t="shared" si="40"/>
        <v>26</v>
      </c>
      <c r="I1109" s="81">
        <v>1108</v>
      </c>
    </row>
    <row r="1110" spans="2:9">
      <c r="B1110" s="24" t="str">
        <f t="shared" si="41"/>
        <v>Resíduos do Nordeste27</v>
      </c>
      <c r="C1110" s="26" t="s">
        <v>126</v>
      </c>
      <c r="D1110" s="26" t="str">
        <f>CONCATENATE(E1110,COUNTIF($E$2:E1110,E1110))</f>
        <v>Bragança15</v>
      </c>
      <c r="E1110" s="26" t="s">
        <v>208</v>
      </c>
      <c r="F1110" s="26" t="s">
        <v>1511</v>
      </c>
      <c r="G1110" s="81">
        <f>COUNTIF($E$2:E1110,E1110)</f>
        <v>15</v>
      </c>
      <c r="H1110" s="81">
        <f t="shared" si="40"/>
        <v>27</v>
      </c>
      <c r="I1110" s="81">
        <v>1109</v>
      </c>
    </row>
    <row r="1111" spans="2:9">
      <c r="B1111" s="24" t="str">
        <f t="shared" si="41"/>
        <v>Resíduos do Nordeste28</v>
      </c>
      <c r="C1111" s="26" t="s">
        <v>126</v>
      </c>
      <c r="D1111" s="26" t="str">
        <f>CONCATENATE(E1111,COUNTIF($E$2:E1111,E1111))</f>
        <v>Bragança16</v>
      </c>
      <c r="E1111" s="26" t="s">
        <v>208</v>
      </c>
      <c r="F1111" s="26" t="s">
        <v>1543</v>
      </c>
      <c r="G1111" s="81">
        <f>COUNTIF($E$2:E1111,E1111)</f>
        <v>16</v>
      </c>
      <c r="H1111" s="81">
        <f t="shared" si="40"/>
        <v>28</v>
      </c>
      <c r="I1111" s="81">
        <v>1110</v>
      </c>
    </row>
    <row r="1112" spans="2:9">
      <c r="B1112" s="24" t="str">
        <f t="shared" si="41"/>
        <v>Resíduos do Nordeste29</v>
      </c>
      <c r="C1112" s="26" t="s">
        <v>126</v>
      </c>
      <c r="D1112" s="26" t="str">
        <f>CONCATENATE(E1112,COUNTIF($E$2:E1112,E1112))</f>
        <v>Bragança17</v>
      </c>
      <c r="E1112" s="26" t="s">
        <v>208</v>
      </c>
      <c r="F1112" s="26" t="s">
        <v>1667</v>
      </c>
      <c r="G1112" s="81">
        <f>COUNTIF($E$2:E1112,E1112)</f>
        <v>17</v>
      </c>
      <c r="H1112" s="81">
        <f t="shared" si="40"/>
        <v>29</v>
      </c>
      <c r="I1112" s="81">
        <v>1111</v>
      </c>
    </row>
    <row r="1113" spans="2:9">
      <c r="B1113" s="24" t="str">
        <f t="shared" si="41"/>
        <v>Resíduos do Nordeste30</v>
      </c>
      <c r="C1113" s="26" t="s">
        <v>126</v>
      </c>
      <c r="D1113" s="26" t="str">
        <f>CONCATENATE(E1113,COUNTIF($E$2:E1113,E1113))</f>
        <v>Bragança18</v>
      </c>
      <c r="E1113" s="26" t="s">
        <v>208</v>
      </c>
      <c r="F1113" s="26" t="s">
        <v>3063</v>
      </c>
      <c r="G1113" s="81">
        <f>COUNTIF($E$2:E1113,E1113)</f>
        <v>18</v>
      </c>
      <c r="H1113" s="81">
        <f t="shared" si="40"/>
        <v>30</v>
      </c>
      <c r="I1113" s="81">
        <v>1112</v>
      </c>
    </row>
    <row r="1114" spans="2:9">
      <c r="B1114" s="24" t="str">
        <f t="shared" si="41"/>
        <v>Resíduos do Nordeste31</v>
      </c>
      <c r="C1114" s="26" t="s">
        <v>126</v>
      </c>
      <c r="D1114" s="26" t="str">
        <f>CONCATENATE(E1114,COUNTIF($E$2:E1114,E1114))</f>
        <v>Bragança19</v>
      </c>
      <c r="E1114" s="26" t="s">
        <v>208</v>
      </c>
      <c r="F1114" s="26" t="s">
        <v>1868</v>
      </c>
      <c r="G1114" s="81">
        <f>COUNTIF($E$2:E1114,E1114)</f>
        <v>19</v>
      </c>
      <c r="H1114" s="81">
        <f t="shared" si="40"/>
        <v>31</v>
      </c>
      <c r="I1114" s="81">
        <v>1113</v>
      </c>
    </row>
    <row r="1115" spans="2:9">
      <c r="B1115" s="24" t="str">
        <f t="shared" si="41"/>
        <v>Resíduos do Nordeste32</v>
      </c>
      <c r="C1115" s="26" t="s">
        <v>126</v>
      </c>
      <c r="D1115" s="26" t="str">
        <f>CONCATENATE(E1115,COUNTIF($E$2:E1115,E1115))</f>
        <v>Bragança20</v>
      </c>
      <c r="E1115" s="26" t="s">
        <v>208</v>
      </c>
      <c r="F1115" s="26" t="s">
        <v>1932</v>
      </c>
      <c r="G1115" s="81">
        <f>COUNTIF($E$2:E1115,E1115)</f>
        <v>20</v>
      </c>
      <c r="H1115" s="81">
        <f t="shared" si="40"/>
        <v>32</v>
      </c>
      <c r="I1115" s="81">
        <v>1114</v>
      </c>
    </row>
    <row r="1116" spans="2:9">
      <c r="B1116" s="24" t="str">
        <f t="shared" si="41"/>
        <v>Resíduos do Nordeste33</v>
      </c>
      <c r="C1116" s="26" t="s">
        <v>126</v>
      </c>
      <c r="D1116" s="26" t="str">
        <f>CONCATENATE(E1116,COUNTIF($E$2:E1116,E1116))</f>
        <v>Bragança21</v>
      </c>
      <c r="E1116" s="26" t="s">
        <v>208</v>
      </c>
      <c r="F1116" s="26" t="s">
        <v>1976</v>
      </c>
      <c r="G1116" s="81">
        <f>COUNTIF($E$2:E1116,E1116)</f>
        <v>21</v>
      </c>
      <c r="H1116" s="81">
        <f t="shared" si="40"/>
        <v>33</v>
      </c>
      <c r="I1116" s="81">
        <v>1115</v>
      </c>
    </row>
    <row r="1117" spans="2:9">
      <c r="B1117" s="24" t="str">
        <f t="shared" si="41"/>
        <v>Resíduos do Nordeste34</v>
      </c>
      <c r="C1117" s="26" t="s">
        <v>126</v>
      </c>
      <c r="D1117" s="26" t="str">
        <f>CONCATENATE(E1117,COUNTIF($E$2:E1117,E1117))</f>
        <v>Bragança22</v>
      </c>
      <c r="E1117" s="26" t="s">
        <v>208</v>
      </c>
      <c r="F1117" s="26" t="s">
        <v>1983</v>
      </c>
      <c r="G1117" s="81">
        <f>COUNTIF($E$2:E1117,E1117)</f>
        <v>22</v>
      </c>
      <c r="H1117" s="81">
        <f t="shared" si="40"/>
        <v>34</v>
      </c>
      <c r="I1117" s="81">
        <v>1116</v>
      </c>
    </row>
    <row r="1118" spans="2:9">
      <c r="B1118" s="24" t="str">
        <f t="shared" si="41"/>
        <v>Resíduos do Nordeste35</v>
      </c>
      <c r="C1118" s="26" t="s">
        <v>126</v>
      </c>
      <c r="D1118" s="26" t="str">
        <f>CONCATENATE(E1118,COUNTIF($E$2:E1118,E1118))</f>
        <v>Bragança23</v>
      </c>
      <c r="E1118" s="26" t="s">
        <v>208</v>
      </c>
      <c r="F1118" s="26" t="s">
        <v>2063</v>
      </c>
      <c r="G1118" s="81">
        <f>COUNTIF($E$2:E1118,E1118)</f>
        <v>23</v>
      </c>
      <c r="H1118" s="81">
        <f t="shared" si="40"/>
        <v>35</v>
      </c>
      <c r="I1118" s="81">
        <v>1117</v>
      </c>
    </row>
    <row r="1119" spans="2:9">
      <c r="B1119" s="24" t="str">
        <f t="shared" si="41"/>
        <v>Resíduos do Nordeste36</v>
      </c>
      <c r="C1119" s="26" t="s">
        <v>126</v>
      </c>
      <c r="D1119" s="26" t="str">
        <f>CONCATENATE(E1119,COUNTIF($E$2:E1119,E1119))</f>
        <v>Bragança24</v>
      </c>
      <c r="E1119" s="26" t="s">
        <v>208</v>
      </c>
      <c r="F1119" s="26" t="s">
        <v>2159</v>
      </c>
      <c r="G1119" s="81">
        <f>COUNTIF($E$2:E1119,E1119)</f>
        <v>24</v>
      </c>
      <c r="H1119" s="81">
        <f t="shared" si="40"/>
        <v>36</v>
      </c>
      <c r="I1119" s="81">
        <v>1118</v>
      </c>
    </row>
    <row r="1120" spans="2:9">
      <c r="B1120" s="24" t="str">
        <f t="shared" si="41"/>
        <v>Resíduos do Nordeste37</v>
      </c>
      <c r="C1120" s="26" t="s">
        <v>126</v>
      </c>
      <c r="D1120" s="26" t="str">
        <f>CONCATENATE(E1120,COUNTIF($E$2:E1120,E1120))</f>
        <v>Bragança25</v>
      </c>
      <c r="E1120" s="26" t="s">
        <v>208</v>
      </c>
      <c r="F1120" s="26" t="s">
        <v>2163</v>
      </c>
      <c r="G1120" s="81">
        <f>COUNTIF($E$2:E1120,E1120)</f>
        <v>25</v>
      </c>
      <c r="H1120" s="81">
        <f t="shared" si="40"/>
        <v>37</v>
      </c>
      <c r="I1120" s="81">
        <v>1119</v>
      </c>
    </row>
    <row r="1121" spans="2:9">
      <c r="B1121" s="24" t="str">
        <f t="shared" si="41"/>
        <v>Resíduos do Nordeste38</v>
      </c>
      <c r="C1121" s="26" t="s">
        <v>126</v>
      </c>
      <c r="D1121" s="26" t="str">
        <f>CONCATENATE(E1121,COUNTIF($E$2:E1121,E1121))</f>
        <v>Bragança26</v>
      </c>
      <c r="E1121" s="26" t="s">
        <v>208</v>
      </c>
      <c r="F1121" s="26" t="s">
        <v>2167</v>
      </c>
      <c r="G1121" s="81">
        <f>COUNTIF($E$2:E1121,E1121)</f>
        <v>26</v>
      </c>
      <c r="H1121" s="81">
        <f t="shared" si="40"/>
        <v>38</v>
      </c>
      <c r="I1121" s="81">
        <v>1120</v>
      </c>
    </row>
    <row r="1122" spans="2:9">
      <c r="B1122" s="24" t="str">
        <f t="shared" si="41"/>
        <v>Resíduos do Nordeste39</v>
      </c>
      <c r="C1122" s="26" t="s">
        <v>126</v>
      </c>
      <c r="D1122" s="26" t="str">
        <f>CONCATENATE(E1122,COUNTIF($E$2:E1122,E1122))</f>
        <v>Bragança27</v>
      </c>
      <c r="E1122" s="26" t="s">
        <v>208</v>
      </c>
      <c r="F1122" s="26" t="s">
        <v>2186</v>
      </c>
      <c r="G1122" s="81">
        <f>COUNTIF($E$2:E1122,E1122)</f>
        <v>27</v>
      </c>
      <c r="H1122" s="81">
        <f t="shared" si="40"/>
        <v>39</v>
      </c>
      <c r="I1122" s="81">
        <v>1121</v>
      </c>
    </row>
    <row r="1123" spans="2:9">
      <c r="B1123" s="24" t="str">
        <f t="shared" si="41"/>
        <v>Resíduos do Nordeste40</v>
      </c>
      <c r="C1123" s="26" t="s">
        <v>126</v>
      </c>
      <c r="D1123" s="26" t="str">
        <f>CONCATENATE(E1123,COUNTIF($E$2:E1123,E1123))</f>
        <v>Bragança28</v>
      </c>
      <c r="E1123" s="26" t="s">
        <v>208</v>
      </c>
      <c r="F1123" s="26" t="s">
        <v>2187</v>
      </c>
      <c r="G1123" s="81">
        <f>COUNTIF($E$2:E1123,E1123)</f>
        <v>28</v>
      </c>
      <c r="H1123" s="81">
        <f t="shared" si="40"/>
        <v>40</v>
      </c>
      <c r="I1123" s="81">
        <v>1122</v>
      </c>
    </row>
    <row r="1124" spans="2:9">
      <c r="B1124" s="24" t="str">
        <f t="shared" si="41"/>
        <v>Resíduos do Nordeste41</v>
      </c>
      <c r="C1124" s="26" t="s">
        <v>126</v>
      </c>
      <c r="D1124" s="26" t="str">
        <f>CONCATENATE(E1124,COUNTIF($E$2:E1124,E1124))</f>
        <v>Bragança29</v>
      </c>
      <c r="E1124" s="26" t="s">
        <v>208</v>
      </c>
      <c r="F1124" s="26" t="s">
        <v>2251</v>
      </c>
      <c r="G1124" s="81">
        <f>COUNTIF($E$2:E1124,E1124)</f>
        <v>29</v>
      </c>
      <c r="H1124" s="81">
        <f t="shared" si="40"/>
        <v>41</v>
      </c>
      <c r="I1124" s="81">
        <v>1123</v>
      </c>
    </row>
    <row r="1125" spans="2:9">
      <c r="B1125" s="24" t="str">
        <f t="shared" si="41"/>
        <v>Resíduos do Nordeste42</v>
      </c>
      <c r="C1125" s="26" t="s">
        <v>126</v>
      </c>
      <c r="D1125" s="26" t="str">
        <f>CONCATENATE(E1125,COUNTIF($E$2:E1125,E1125))</f>
        <v>Bragança30</v>
      </c>
      <c r="E1125" s="26" t="s">
        <v>208</v>
      </c>
      <c r="F1125" s="26" t="s">
        <v>2299</v>
      </c>
      <c r="G1125" s="81">
        <f>COUNTIF($E$2:E1125,E1125)</f>
        <v>30</v>
      </c>
      <c r="H1125" s="81">
        <f t="shared" si="40"/>
        <v>42</v>
      </c>
      <c r="I1125" s="81">
        <v>1124</v>
      </c>
    </row>
    <row r="1126" spans="2:9">
      <c r="B1126" s="24" t="str">
        <f t="shared" si="41"/>
        <v>Resíduos do Nordeste43</v>
      </c>
      <c r="C1126" s="26" t="s">
        <v>126</v>
      </c>
      <c r="D1126" s="26" t="str">
        <f>CONCATENATE(E1126,COUNTIF($E$2:E1126,E1126))</f>
        <v>Bragança31</v>
      </c>
      <c r="E1126" s="26" t="s">
        <v>208</v>
      </c>
      <c r="F1126" s="26" t="s">
        <v>2310</v>
      </c>
      <c r="G1126" s="81">
        <f>COUNTIF($E$2:E1126,E1126)</f>
        <v>31</v>
      </c>
      <c r="H1126" s="81">
        <f t="shared" si="40"/>
        <v>43</v>
      </c>
      <c r="I1126" s="81">
        <v>1125</v>
      </c>
    </row>
    <row r="1127" spans="2:9">
      <c r="B1127" s="24" t="str">
        <f t="shared" si="41"/>
        <v>Resíduos do Nordeste44</v>
      </c>
      <c r="C1127" s="26" t="s">
        <v>126</v>
      </c>
      <c r="D1127" s="26" t="str">
        <f>CONCATENATE(E1127,COUNTIF($E$2:E1127,E1127))</f>
        <v>Bragança32</v>
      </c>
      <c r="E1127" s="26" t="s">
        <v>208</v>
      </c>
      <c r="F1127" s="26" t="s">
        <v>2345</v>
      </c>
      <c r="G1127" s="81">
        <f>COUNTIF($E$2:E1127,E1127)</f>
        <v>32</v>
      </c>
      <c r="H1127" s="81">
        <f t="shared" si="40"/>
        <v>44</v>
      </c>
      <c r="I1127" s="81">
        <v>1126</v>
      </c>
    </row>
    <row r="1128" spans="2:9">
      <c r="B1128" s="24" t="str">
        <f t="shared" si="41"/>
        <v>Resíduos do Nordeste45</v>
      </c>
      <c r="C1128" s="26" t="s">
        <v>126</v>
      </c>
      <c r="D1128" s="26" t="str">
        <f>CONCATENATE(E1128,COUNTIF($E$2:E1128,E1128))</f>
        <v>Bragança33</v>
      </c>
      <c r="E1128" s="26" t="s">
        <v>208</v>
      </c>
      <c r="F1128" s="26" t="s">
        <v>2468</v>
      </c>
      <c r="G1128" s="81">
        <f>COUNTIF($E$2:E1128,E1128)</f>
        <v>33</v>
      </c>
      <c r="H1128" s="81">
        <f t="shared" si="40"/>
        <v>45</v>
      </c>
      <c r="I1128" s="81">
        <v>1127</v>
      </c>
    </row>
    <row r="1129" spans="2:9">
      <c r="B1129" s="24" t="str">
        <f t="shared" si="41"/>
        <v>Resíduos do Nordeste46</v>
      </c>
      <c r="C1129" s="26" t="s">
        <v>126</v>
      </c>
      <c r="D1129" s="26" t="str">
        <f>CONCATENATE(E1129,COUNTIF($E$2:E1129,E1129))</f>
        <v>Bragança34</v>
      </c>
      <c r="E1129" s="26" t="s">
        <v>208</v>
      </c>
      <c r="F1129" s="26" t="s">
        <v>2516</v>
      </c>
      <c r="G1129" s="81">
        <f>COUNTIF($E$2:E1129,E1129)</f>
        <v>34</v>
      </c>
      <c r="H1129" s="81">
        <f t="shared" si="40"/>
        <v>46</v>
      </c>
      <c r="I1129" s="81">
        <v>1128</v>
      </c>
    </row>
    <row r="1130" spans="2:9">
      <c r="B1130" s="24" t="str">
        <f t="shared" si="41"/>
        <v>Resíduos do Nordeste47</v>
      </c>
      <c r="C1130" s="26" t="s">
        <v>126</v>
      </c>
      <c r="D1130" s="26" t="str">
        <f>CONCATENATE(E1130,COUNTIF($E$2:E1130,E1130))</f>
        <v>Bragança35</v>
      </c>
      <c r="E1130" s="26" t="s">
        <v>208</v>
      </c>
      <c r="F1130" s="26" t="s">
        <v>2552</v>
      </c>
      <c r="G1130" s="81">
        <f>COUNTIF($E$2:E1130,E1130)</f>
        <v>35</v>
      </c>
      <c r="H1130" s="81">
        <f t="shared" si="40"/>
        <v>47</v>
      </c>
      <c r="I1130" s="81">
        <v>1129</v>
      </c>
    </row>
    <row r="1131" spans="2:9">
      <c r="B1131" s="24" t="str">
        <f t="shared" si="41"/>
        <v>Resíduos do Nordeste48</v>
      </c>
      <c r="C1131" s="26" t="s">
        <v>126</v>
      </c>
      <c r="D1131" s="26" t="str">
        <f>CONCATENATE(E1131,COUNTIF($E$2:E1131,E1131))</f>
        <v>Bragança36</v>
      </c>
      <c r="E1131" s="26" t="s">
        <v>208</v>
      </c>
      <c r="F1131" s="26" t="s">
        <v>2577</v>
      </c>
      <c r="G1131" s="81">
        <f>COUNTIF($E$2:E1131,E1131)</f>
        <v>36</v>
      </c>
      <c r="H1131" s="81">
        <f t="shared" si="40"/>
        <v>48</v>
      </c>
      <c r="I1131" s="81">
        <v>1130</v>
      </c>
    </row>
    <row r="1132" spans="2:9">
      <c r="B1132" s="24" t="str">
        <f t="shared" si="41"/>
        <v>Resíduos do Nordeste49</v>
      </c>
      <c r="C1132" s="26" t="s">
        <v>126</v>
      </c>
      <c r="D1132" s="26" t="str">
        <f>CONCATENATE(E1132,COUNTIF($E$2:E1132,E1132))</f>
        <v>Bragança37</v>
      </c>
      <c r="E1132" s="26" t="s">
        <v>208</v>
      </c>
      <c r="F1132" s="26" t="s">
        <v>2586</v>
      </c>
      <c r="G1132" s="81">
        <f>COUNTIF($E$2:E1132,E1132)</f>
        <v>37</v>
      </c>
      <c r="H1132" s="81">
        <f t="shared" si="40"/>
        <v>49</v>
      </c>
      <c r="I1132" s="81">
        <v>1131</v>
      </c>
    </row>
    <row r="1133" spans="2:9">
      <c r="B1133" s="24" t="str">
        <f t="shared" si="41"/>
        <v>Resíduos do Nordeste50</v>
      </c>
      <c r="C1133" s="26" t="s">
        <v>126</v>
      </c>
      <c r="D1133" s="26" t="str">
        <f>CONCATENATE(E1133,COUNTIF($E$2:E1133,E1133))</f>
        <v>Bragança38</v>
      </c>
      <c r="E1133" s="26" t="s">
        <v>208</v>
      </c>
      <c r="F1133" s="26" t="s">
        <v>2642</v>
      </c>
      <c r="G1133" s="81">
        <f>COUNTIF($E$2:E1133,E1133)</f>
        <v>38</v>
      </c>
      <c r="H1133" s="81">
        <f t="shared" si="40"/>
        <v>50</v>
      </c>
      <c r="I1133" s="81">
        <v>1132</v>
      </c>
    </row>
    <row r="1134" spans="2:9">
      <c r="B1134" s="24" t="str">
        <f t="shared" si="41"/>
        <v>Resíduos do Nordeste51</v>
      </c>
      <c r="C1134" s="26" t="s">
        <v>126</v>
      </c>
      <c r="D1134" s="26" t="str">
        <f>CONCATENATE(E1134,COUNTIF($E$2:E1134,E1134))</f>
        <v>Bragança39</v>
      </c>
      <c r="E1134" s="26" t="s">
        <v>208</v>
      </c>
      <c r="F1134" s="26" t="s">
        <v>2999</v>
      </c>
      <c r="G1134" s="81">
        <f>COUNTIF($E$2:E1134,E1134)</f>
        <v>39</v>
      </c>
      <c r="H1134" s="81">
        <f t="shared" si="40"/>
        <v>51</v>
      </c>
      <c r="I1134" s="81">
        <v>1133</v>
      </c>
    </row>
    <row r="1135" spans="2:9">
      <c r="B1135" s="24" t="str">
        <f t="shared" si="41"/>
        <v>Resíduos do Nordeste52</v>
      </c>
      <c r="C1135" s="26" t="s">
        <v>126</v>
      </c>
      <c r="D1135" s="26" t="str">
        <f>CONCATENATE(E1135,COUNTIF($E$2:E1135,E1135))</f>
        <v>Carrazeda de Ansiães1</v>
      </c>
      <c r="E1135" s="26" t="s">
        <v>228</v>
      </c>
      <c r="F1135" s="26" t="s">
        <v>501</v>
      </c>
      <c r="G1135" s="81">
        <f>COUNTIF($E$2:E1135,E1135)</f>
        <v>1</v>
      </c>
      <c r="H1135" s="81">
        <f t="shared" si="40"/>
        <v>52</v>
      </c>
      <c r="I1135" s="81">
        <v>1134</v>
      </c>
    </row>
    <row r="1136" spans="2:9">
      <c r="B1136" s="24" t="str">
        <f t="shared" si="41"/>
        <v>Resíduos do Nordeste53</v>
      </c>
      <c r="C1136" s="26" t="s">
        <v>126</v>
      </c>
      <c r="D1136" s="26" t="str">
        <f>CONCATENATE(E1136,COUNTIF($E$2:E1136,E1136))</f>
        <v>Carrazeda de Ansiães2</v>
      </c>
      <c r="E1136" s="26" t="s">
        <v>228</v>
      </c>
      <c r="F1136" s="26" t="s">
        <v>801</v>
      </c>
      <c r="G1136" s="81">
        <f>COUNTIF($E$2:E1136,E1136)</f>
        <v>2</v>
      </c>
      <c r="H1136" s="81">
        <f t="shared" si="40"/>
        <v>53</v>
      </c>
      <c r="I1136" s="81">
        <v>1135</v>
      </c>
    </row>
    <row r="1137" spans="2:9">
      <c r="B1137" s="24" t="str">
        <f t="shared" si="41"/>
        <v>Resíduos do Nordeste54</v>
      </c>
      <c r="C1137" s="26" t="s">
        <v>126</v>
      </c>
      <c r="D1137" s="26" t="str">
        <f>CONCATENATE(E1137,COUNTIF($E$2:E1137,E1137))</f>
        <v>Carrazeda de Ansiães3</v>
      </c>
      <c r="E1137" s="26" t="s">
        <v>228</v>
      </c>
      <c r="F1137" s="26" t="s">
        <v>228</v>
      </c>
      <c r="G1137" s="81">
        <f>COUNTIF($E$2:E1137,E1137)</f>
        <v>3</v>
      </c>
      <c r="H1137" s="81">
        <f t="shared" si="40"/>
        <v>54</v>
      </c>
      <c r="I1137" s="81">
        <v>1136</v>
      </c>
    </row>
    <row r="1138" spans="2:9">
      <c r="B1138" s="24" t="str">
        <f t="shared" si="41"/>
        <v>Resíduos do Nordeste55</v>
      </c>
      <c r="C1138" s="26" t="s">
        <v>126</v>
      </c>
      <c r="D1138" s="26" t="str">
        <f>CONCATENATE(E1138,COUNTIF($E$2:E1138,E1138))</f>
        <v>Carrazeda de Ansiães4</v>
      </c>
      <c r="E1138" s="26" t="s">
        <v>228</v>
      </c>
      <c r="F1138" s="26" t="s">
        <v>1046</v>
      </c>
      <c r="G1138" s="81">
        <f>COUNTIF($E$2:E1138,E1138)</f>
        <v>4</v>
      </c>
      <c r="H1138" s="81">
        <f t="shared" si="40"/>
        <v>55</v>
      </c>
      <c r="I1138" s="81">
        <v>1137</v>
      </c>
    </row>
    <row r="1139" spans="2:9">
      <c r="B1139" s="24" t="str">
        <f t="shared" si="41"/>
        <v>Resíduos do Nordeste56</v>
      </c>
      <c r="C1139" s="26" t="s">
        <v>126</v>
      </c>
      <c r="D1139" s="26" t="str">
        <f>CONCATENATE(E1139,COUNTIF($E$2:E1139,E1139))</f>
        <v>Carrazeda de Ansiães5</v>
      </c>
      <c r="E1139" s="26" t="s">
        <v>228</v>
      </c>
      <c r="F1139" s="26" t="s">
        <v>1372</v>
      </c>
      <c r="G1139" s="81">
        <f>COUNTIF($E$2:E1139,E1139)</f>
        <v>5</v>
      </c>
      <c r="H1139" s="81">
        <f t="shared" si="40"/>
        <v>56</v>
      </c>
      <c r="I1139" s="81">
        <v>1138</v>
      </c>
    </row>
    <row r="1140" spans="2:9">
      <c r="B1140" s="24" t="str">
        <f t="shared" si="41"/>
        <v>Resíduos do Nordeste57</v>
      </c>
      <c r="C1140" s="26" t="s">
        <v>126</v>
      </c>
      <c r="D1140" s="26" t="str">
        <f>CONCATENATE(E1140,COUNTIF($E$2:E1140,E1140))</f>
        <v>Carrazeda de Ansiães6</v>
      </c>
      <c r="E1140" s="26" t="s">
        <v>228</v>
      </c>
      <c r="F1140" s="26" t="s">
        <v>1600</v>
      </c>
      <c r="G1140" s="81">
        <f>COUNTIF($E$2:E1140,E1140)</f>
        <v>6</v>
      </c>
      <c r="H1140" s="81">
        <f t="shared" si="40"/>
        <v>57</v>
      </c>
      <c r="I1140" s="81">
        <v>1139</v>
      </c>
    </row>
    <row r="1141" spans="2:9">
      <c r="B1141" s="24" t="str">
        <f t="shared" si="41"/>
        <v>Resíduos do Nordeste58</v>
      </c>
      <c r="C1141" s="26" t="s">
        <v>126</v>
      </c>
      <c r="D1141" s="26" t="str">
        <f>CONCATENATE(E1141,COUNTIF($E$2:E1141,E1141))</f>
        <v>Carrazeda de Ansiães7</v>
      </c>
      <c r="E1141" s="26" t="s">
        <v>228</v>
      </c>
      <c r="F1141" s="26" t="s">
        <v>1615</v>
      </c>
      <c r="G1141" s="81">
        <f>COUNTIF($E$2:E1141,E1141)</f>
        <v>7</v>
      </c>
      <c r="H1141" s="81">
        <f t="shared" si="40"/>
        <v>58</v>
      </c>
      <c r="I1141" s="81">
        <v>1140</v>
      </c>
    </row>
    <row r="1142" spans="2:9">
      <c r="B1142" s="24" t="str">
        <f t="shared" si="41"/>
        <v>Resíduos do Nordeste59</v>
      </c>
      <c r="C1142" s="26" t="s">
        <v>126</v>
      </c>
      <c r="D1142" s="26" t="str">
        <f>CONCATENATE(E1142,COUNTIF($E$2:E1142,E1142))</f>
        <v>Carrazeda de Ansiães8</v>
      </c>
      <c r="E1142" s="26" t="s">
        <v>228</v>
      </c>
      <c r="F1142" s="26" t="s">
        <v>1719</v>
      </c>
      <c r="G1142" s="81">
        <f>COUNTIF($E$2:E1142,E1142)</f>
        <v>8</v>
      </c>
      <c r="H1142" s="81">
        <f t="shared" si="40"/>
        <v>59</v>
      </c>
      <c r="I1142" s="81">
        <v>1141</v>
      </c>
    </row>
    <row r="1143" spans="2:9">
      <c r="B1143" s="24" t="str">
        <f t="shared" si="41"/>
        <v>Resíduos do Nordeste60</v>
      </c>
      <c r="C1143" s="26" t="s">
        <v>126</v>
      </c>
      <c r="D1143" s="26" t="str">
        <f>CONCATENATE(E1143,COUNTIF($E$2:E1143,E1143))</f>
        <v>Carrazeda de Ansiães9</v>
      </c>
      <c r="E1143" s="26" t="s">
        <v>228</v>
      </c>
      <c r="F1143" s="26" t="s">
        <v>1982</v>
      </c>
      <c r="G1143" s="81">
        <f>COUNTIF($E$2:E1143,E1143)</f>
        <v>9</v>
      </c>
      <c r="H1143" s="81">
        <f t="shared" si="40"/>
        <v>60</v>
      </c>
      <c r="I1143" s="81">
        <v>1142</v>
      </c>
    </row>
    <row r="1144" spans="2:9">
      <c r="B1144" s="24" t="str">
        <f t="shared" si="41"/>
        <v>Resíduos do Nordeste61</v>
      </c>
      <c r="C1144" s="26" t="s">
        <v>126</v>
      </c>
      <c r="D1144" s="26" t="str">
        <f>CONCATENATE(E1144,COUNTIF($E$2:E1144,E1144))</f>
        <v>Carrazeda de Ansiães10</v>
      </c>
      <c r="E1144" s="26" t="s">
        <v>228</v>
      </c>
      <c r="F1144" s="26" t="s">
        <v>2045</v>
      </c>
      <c r="G1144" s="81">
        <f>COUNTIF($E$2:E1144,E1144)</f>
        <v>10</v>
      </c>
      <c r="H1144" s="81">
        <f t="shared" si="40"/>
        <v>61</v>
      </c>
      <c r="I1144" s="81">
        <v>1143</v>
      </c>
    </row>
    <row r="1145" spans="2:9">
      <c r="B1145" s="24" t="str">
        <f t="shared" si="41"/>
        <v>Resíduos do Nordeste62</v>
      </c>
      <c r="C1145" s="26" t="s">
        <v>126</v>
      </c>
      <c r="D1145" s="26" t="str">
        <f>CONCATENATE(E1145,COUNTIF($E$2:E1145,E1145))</f>
        <v>Carrazeda de Ansiães11</v>
      </c>
      <c r="E1145" s="26" t="s">
        <v>228</v>
      </c>
      <c r="F1145" s="26" t="s">
        <v>2065</v>
      </c>
      <c r="G1145" s="81">
        <f>COUNTIF($E$2:E1145,E1145)</f>
        <v>11</v>
      </c>
      <c r="H1145" s="81">
        <f t="shared" si="40"/>
        <v>62</v>
      </c>
      <c r="I1145" s="81">
        <v>1144</v>
      </c>
    </row>
    <row r="1146" spans="2:9">
      <c r="B1146" s="24" t="str">
        <f t="shared" si="41"/>
        <v>Resíduos do Nordeste63</v>
      </c>
      <c r="C1146" s="26" t="s">
        <v>126</v>
      </c>
      <c r="D1146" s="26" t="str">
        <f>CONCATENATE(E1146,COUNTIF($E$2:E1146,E1146))</f>
        <v>Carrazeda de Ansiães12</v>
      </c>
      <c r="E1146" s="26" t="s">
        <v>228</v>
      </c>
      <c r="F1146" s="26" t="s">
        <v>492</v>
      </c>
      <c r="G1146" s="81">
        <f>COUNTIF($E$2:E1146,E1146)</f>
        <v>12</v>
      </c>
      <c r="H1146" s="81">
        <f t="shared" si="40"/>
        <v>63</v>
      </c>
      <c r="I1146" s="81">
        <v>1145</v>
      </c>
    </row>
    <row r="1147" spans="2:9">
      <c r="B1147" s="24" t="str">
        <f t="shared" si="41"/>
        <v>Resíduos do Nordeste64</v>
      </c>
      <c r="C1147" s="26" t="s">
        <v>126</v>
      </c>
      <c r="D1147" s="26" t="str">
        <f>CONCATENATE(E1147,COUNTIF($E$2:E1147,E1147))</f>
        <v>Carrazeda de Ansiães13</v>
      </c>
      <c r="E1147" s="26" t="s">
        <v>228</v>
      </c>
      <c r="F1147" s="26" t="s">
        <v>2568</v>
      </c>
      <c r="G1147" s="81">
        <f>COUNTIF($E$2:E1147,E1147)</f>
        <v>13</v>
      </c>
      <c r="H1147" s="81">
        <f t="shared" si="40"/>
        <v>64</v>
      </c>
      <c r="I1147" s="81">
        <v>1146</v>
      </c>
    </row>
    <row r="1148" spans="2:9">
      <c r="B1148" s="24" t="str">
        <f t="shared" si="41"/>
        <v>Resíduos do Nordeste65</v>
      </c>
      <c r="C1148" s="26" t="s">
        <v>126</v>
      </c>
      <c r="D1148" s="26" t="str">
        <f>CONCATENATE(E1148,COUNTIF($E$2:E1148,E1148))</f>
        <v>Carrazeda de Ansiães14</v>
      </c>
      <c r="E1148" s="26" t="s">
        <v>228</v>
      </c>
      <c r="F1148" s="26" t="s">
        <v>2970</v>
      </c>
      <c r="G1148" s="81">
        <f>COUNTIF($E$2:E1148,E1148)</f>
        <v>14</v>
      </c>
      <c r="H1148" s="81">
        <f t="shared" si="40"/>
        <v>65</v>
      </c>
      <c r="I1148" s="81">
        <v>1147</v>
      </c>
    </row>
    <row r="1149" spans="2:9">
      <c r="B1149" s="24" t="str">
        <f t="shared" si="41"/>
        <v>Resíduos do Nordeste66</v>
      </c>
      <c r="C1149" s="26" t="s">
        <v>126</v>
      </c>
      <c r="D1149" s="26" t="str">
        <f>CONCATENATE(E1149,COUNTIF($E$2:E1149,E1149))</f>
        <v>Freixo de Espada à Cinta1</v>
      </c>
      <c r="E1149" s="26" t="s">
        <v>307</v>
      </c>
      <c r="F1149" s="26" t="s">
        <v>1422</v>
      </c>
      <c r="G1149" s="81">
        <f>COUNTIF($E$2:E1149,E1149)</f>
        <v>1</v>
      </c>
      <c r="H1149" s="81">
        <f t="shared" ref="H1149:H1212" si="42">ROW(A66)</f>
        <v>66</v>
      </c>
      <c r="I1149" s="81">
        <v>1148</v>
      </c>
    </row>
    <row r="1150" spans="2:9">
      <c r="B1150" s="24" t="str">
        <f t="shared" si="41"/>
        <v>Resíduos do Nordeste67</v>
      </c>
      <c r="C1150" s="26" t="s">
        <v>126</v>
      </c>
      <c r="D1150" s="26" t="str">
        <f>CONCATENATE(E1150,COUNTIF($E$2:E1150,E1150))</f>
        <v>Freixo de Espada à Cinta2</v>
      </c>
      <c r="E1150" s="26" t="s">
        <v>307</v>
      </c>
      <c r="F1150" s="26" t="s">
        <v>1568</v>
      </c>
      <c r="G1150" s="81">
        <f>COUNTIF($E$2:E1150,E1150)</f>
        <v>2</v>
      </c>
      <c r="H1150" s="81">
        <f t="shared" si="42"/>
        <v>67</v>
      </c>
      <c r="I1150" s="81">
        <v>1149</v>
      </c>
    </row>
    <row r="1151" spans="2:9">
      <c r="B1151" s="24" t="str">
        <f t="shared" si="41"/>
        <v>Resíduos do Nordeste68</v>
      </c>
      <c r="C1151" s="26" t="s">
        <v>126</v>
      </c>
      <c r="D1151" s="26" t="str">
        <f>CONCATENATE(E1151,COUNTIF($E$2:E1151,E1151))</f>
        <v>Freixo de Espada à Cinta3</v>
      </c>
      <c r="E1151" s="26" t="s">
        <v>307</v>
      </c>
      <c r="F1151" s="26" t="s">
        <v>1612</v>
      </c>
      <c r="G1151" s="81">
        <f>COUNTIF($E$2:E1151,E1151)</f>
        <v>3</v>
      </c>
      <c r="H1151" s="81">
        <f t="shared" si="42"/>
        <v>68</v>
      </c>
      <c r="I1151" s="81">
        <v>1150</v>
      </c>
    </row>
    <row r="1152" spans="2:9">
      <c r="B1152" s="24" t="str">
        <f t="shared" si="41"/>
        <v>Resíduos do Nordeste69</v>
      </c>
      <c r="C1152" s="26" t="s">
        <v>126</v>
      </c>
      <c r="D1152" s="26" t="str">
        <f>CONCATENATE(E1152,COUNTIF($E$2:E1152,E1152))</f>
        <v>Freixo de Espada à Cinta4</v>
      </c>
      <c r="E1152" s="26" t="s">
        <v>307</v>
      </c>
      <c r="F1152" s="26" t="s">
        <v>2086</v>
      </c>
      <c r="G1152" s="81">
        <f>COUNTIF($E$2:E1152,E1152)</f>
        <v>4</v>
      </c>
      <c r="H1152" s="81">
        <f t="shared" si="42"/>
        <v>69</v>
      </c>
      <c r="I1152" s="81">
        <v>1151</v>
      </c>
    </row>
    <row r="1153" spans="2:9">
      <c r="B1153" s="24" t="str">
        <f t="shared" si="41"/>
        <v>Resíduos do Nordeste70</v>
      </c>
      <c r="C1153" s="26" t="s">
        <v>126</v>
      </c>
      <c r="D1153" s="26" t="str">
        <f>CONCATENATE(E1153,COUNTIF($E$2:E1153,E1153))</f>
        <v>Macedo de Cavaleiros1</v>
      </c>
      <c r="E1153" s="26" t="s">
        <v>364</v>
      </c>
      <c r="F1153" s="26" t="s">
        <v>237</v>
      </c>
      <c r="G1153" s="81">
        <f>COUNTIF($E$2:E1153,E1153)</f>
        <v>1</v>
      </c>
      <c r="H1153" s="81">
        <f t="shared" si="42"/>
        <v>70</v>
      </c>
      <c r="I1153" s="81">
        <v>1152</v>
      </c>
    </row>
    <row r="1154" spans="2:9">
      <c r="B1154" s="24" t="str">
        <f t="shared" si="41"/>
        <v>Resíduos do Nordeste71</v>
      </c>
      <c r="C1154" s="26" t="s">
        <v>126</v>
      </c>
      <c r="D1154" s="26" t="str">
        <f>CONCATENATE(E1154,COUNTIF($E$2:E1154,E1154))</f>
        <v>Macedo de Cavaleiros2</v>
      </c>
      <c r="E1154" s="26" t="s">
        <v>364</v>
      </c>
      <c r="F1154" s="26" t="s">
        <v>509</v>
      </c>
      <c r="G1154" s="81">
        <f>COUNTIF($E$2:E1154,E1154)</f>
        <v>2</v>
      </c>
      <c r="H1154" s="81">
        <f t="shared" si="42"/>
        <v>71</v>
      </c>
      <c r="I1154" s="81">
        <v>1153</v>
      </c>
    </row>
    <row r="1155" spans="2:9">
      <c r="B1155" s="24" t="str">
        <f t="shared" ref="B1155:B1218" si="43">CONCATENATE(C1155,H1155)</f>
        <v>Resíduos do Nordeste72</v>
      </c>
      <c r="C1155" s="26" t="s">
        <v>126</v>
      </c>
      <c r="D1155" s="26" t="str">
        <f>CONCATENATE(E1155,COUNTIF($E$2:E1155,E1155))</f>
        <v>Macedo de Cavaleiros3</v>
      </c>
      <c r="E1155" s="26" t="s">
        <v>364</v>
      </c>
      <c r="F1155" s="26" t="s">
        <v>582</v>
      </c>
      <c r="G1155" s="81">
        <f>COUNTIF($E$2:E1155,E1155)</f>
        <v>3</v>
      </c>
      <c r="H1155" s="81">
        <f t="shared" si="42"/>
        <v>72</v>
      </c>
      <c r="I1155" s="81">
        <v>1154</v>
      </c>
    </row>
    <row r="1156" spans="2:9">
      <c r="B1156" s="24" t="str">
        <f t="shared" si="43"/>
        <v>Resíduos do Nordeste73</v>
      </c>
      <c r="C1156" s="26" t="s">
        <v>126</v>
      </c>
      <c r="D1156" s="26" t="str">
        <f>CONCATENATE(E1156,COUNTIF($E$2:E1156,E1156))</f>
        <v>Macedo de Cavaleiros4</v>
      </c>
      <c r="E1156" s="26" t="s">
        <v>364</v>
      </c>
      <c r="F1156" s="26" t="s">
        <v>847</v>
      </c>
      <c r="G1156" s="81">
        <f>COUNTIF($E$2:E1156,E1156)</f>
        <v>4</v>
      </c>
      <c r="H1156" s="81">
        <f t="shared" si="42"/>
        <v>73</v>
      </c>
      <c r="I1156" s="81">
        <v>1155</v>
      </c>
    </row>
    <row r="1157" spans="2:9">
      <c r="B1157" s="24" t="str">
        <f t="shared" si="43"/>
        <v>Resíduos do Nordeste74</v>
      </c>
      <c r="C1157" s="26" t="s">
        <v>126</v>
      </c>
      <c r="D1157" s="26" t="str">
        <f>CONCATENATE(E1157,COUNTIF($E$2:E1157,E1157))</f>
        <v>Macedo de Cavaleiros5</v>
      </c>
      <c r="E1157" s="26" t="s">
        <v>364</v>
      </c>
      <c r="F1157" s="26" t="s">
        <v>1001</v>
      </c>
      <c r="G1157" s="81">
        <f>COUNTIF($E$2:E1157,E1157)</f>
        <v>5</v>
      </c>
      <c r="H1157" s="81">
        <f t="shared" si="42"/>
        <v>74</v>
      </c>
      <c r="I1157" s="81">
        <v>1156</v>
      </c>
    </row>
    <row r="1158" spans="2:9">
      <c r="B1158" s="24" t="str">
        <f t="shared" si="43"/>
        <v>Resíduos do Nordeste75</v>
      </c>
      <c r="C1158" s="26" t="s">
        <v>126</v>
      </c>
      <c r="D1158" s="26" t="str">
        <f>CONCATENATE(E1158,COUNTIF($E$2:E1158,E1158))</f>
        <v>Macedo de Cavaleiros6</v>
      </c>
      <c r="E1158" s="26" t="s">
        <v>364</v>
      </c>
      <c r="F1158" s="26" t="s">
        <v>1050</v>
      </c>
      <c r="G1158" s="81">
        <f>COUNTIF($E$2:E1158,E1158)</f>
        <v>6</v>
      </c>
      <c r="H1158" s="81">
        <f t="shared" si="42"/>
        <v>75</v>
      </c>
      <c r="I1158" s="81">
        <v>1157</v>
      </c>
    </row>
    <row r="1159" spans="2:9">
      <c r="B1159" s="24" t="str">
        <f t="shared" si="43"/>
        <v>Resíduos do Nordeste76</v>
      </c>
      <c r="C1159" s="26" t="s">
        <v>126</v>
      </c>
      <c r="D1159" s="26" t="str">
        <f>CONCATENATE(E1159,COUNTIF($E$2:E1159,E1159))</f>
        <v>Macedo de Cavaleiros7</v>
      </c>
      <c r="E1159" s="26" t="s">
        <v>364</v>
      </c>
      <c r="F1159" s="26" t="s">
        <v>1106</v>
      </c>
      <c r="G1159" s="81">
        <f>COUNTIF($E$2:E1159,E1159)</f>
        <v>7</v>
      </c>
      <c r="H1159" s="81">
        <f t="shared" si="42"/>
        <v>76</v>
      </c>
      <c r="I1159" s="81">
        <v>1158</v>
      </c>
    </row>
    <row r="1160" spans="2:9">
      <c r="B1160" s="24" t="str">
        <f t="shared" si="43"/>
        <v>Resíduos do Nordeste77</v>
      </c>
      <c r="C1160" s="26" t="s">
        <v>126</v>
      </c>
      <c r="D1160" s="26" t="str">
        <f>CONCATENATE(E1160,COUNTIF($E$2:E1160,E1160))</f>
        <v>Macedo de Cavaleiros8</v>
      </c>
      <c r="E1160" s="26" t="s">
        <v>364</v>
      </c>
      <c r="F1160" s="26" t="s">
        <v>1164</v>
      </c>
      <c r="G1160" s="81">
        <f>COUNTIF($E$2:E1160,E1160)</f>
        <v>8</v>
      </c>
      <c r="H1160" s="81">
        <f t="shared" si="42"/>
        <v>77</v>
      </c>
      <c r="I1160" s="81">
        <v>1159</v>
      </c>
    </row>
    <row r="1161" spans="2:9">
      <c r="B1161" s="24" t="str">
        <f t="shared" si="43"/>
        <v>Resíduos do Nordeste78</v>
      </c>
      <c r="C1161" s="26" t="s">
        <v>126</v>
      </c>
      <c r="D1161" s="26" t="str">
        <f>CONCATENATE(E1161,COUNTIF($E$2:E1161,E1161))</f>
        <v>Macedo de Cavaleiros9</v>
      </c>
      <c r="E1161" s="26" t="s">
        <v>364</v>
      </c>
      <c r="F1161" s="26" t="s">
        <v>1166</v>
      </c>
      <c r="G1161" s="81">
        <f>COUNTIF($E$2:E1161,E1161)</f>
        <v>9</v>
      </c>
      <c r="H1161" s="81">
        <f t="shared" si="42"/>
        <v>78</v>
      </c>
      <c r="I1161" s="81">
        <v>1160</v>
      </c>
    </row>
    <row r="1162" spans="2:9">
      <c r="B1162" s="24" t="str">
        <f t="shared" si="43"/>
        <v>Resíduos do Nordeste79</v>
      </c>
      <c r="C1162" s="26" t="s">
        <v>126</v>
      </c>
      <c r="D1162" s="26" t="str">
        <f>CONCATENATE(E1162,COUNTIF($E$2:E1162,E1162))</f>
        <v>Macedo de Cavaleiros10</v>
      </c>
      <c r="E1162" s="26" t="s">
        <v>364</v>
      </c>
      <c r="F1162" s="26" t="s">
        <v>1276</v>
      </c>
      <c r="G1162" s="81">
        <f>COUNTIF($E$2:E1162,E1162)</f>
        <v>10</v>
      </c>
      <c r="H1162" s="81">
        <f t="shared" si="42"/>
        <v>79</v>
      </c>
      <c r="I1162" s="81">
        <v>1161</v>
      </c>
    </row>
    <row r="1163" spans="2:9">
      <c r="B1163" s="24" t="str">
        <f t="shared" si="43"/>
        <v>Resíduos do Nordeste80</v>
      </c>
      <c r="C1163" s="26" t="s">
        <v>126</v>
      </c>
      <c r="D1163" s="26" t="str">
        <f>CONCATENATE(E1163,COUNTIF($E$2:E1163,E1163))</f>
        <v>Macedo de Cavaleiros11</v>
      </c>
      <c r="E1163" s="26" t="s">
        <v>364</v>
      </c>
      <c r="F1163" s="26" t="s">
        <v>1329</v>
      </c>
      <c r="G1163" s="81">
        <f>COUNTIF($E$2:E1163,E1163)</f>
        <v>11</v>
      </c>
      <c r="H1163" s="81">
        <f t="shared" si="42"/>
        <v>80</v>
      </c>
      <c r="I1163" s="81">
        <v>1162</v>
      </c>
    </row>
    <row r="1164" spans="2:9">
      <c r="B1164" s="24" t="str">
        <f t="shared" si="43"/>
        <v>Resíduos do Nordeste81</v>
      </c>
      <c r="C1164" s="26" t="s">
        <v>126</v>
      </c>
      <c r="D1164" s="26" t="str">
        <f>CONCATENATE(E1164,COUNTIF($E$2:E1164,E1164))</f>
        <v>Macedo de Cavaleiros12</v>
      </c>
      <c r="E1164" s="26" t="s">
        <v>364</v>
      </c>
      <c r="F1164" s="26" t="s">
        <v>1510</v>
      </c>
      <c r="G1164" s="81">
        <f>COUNTIF($E$2:E1164,E1164)</f>
        <v>12</v>
      </c>
      <c r="H1164" s="81">
        <f t="shared" si="42"/>
        <v>81</v>
      </c>
      <c r="I1164" s="81">
        <v>1163</v>
      </c>
    </row>
    <row r="1165" spans="2:9">
      <c r="B1165" s="24" t="str">
        <f t="shared" si="43"/>
        <v>Resíduos do Nordeste82</v>
      </c>
      <c r="C1165" s="26" t="s">
        <v>126</v>
      </c>
      <c r="D1165" s="26" t="str">
        <f>CONCATENATE(E1165,COUNTIF($E$2:E1165,E1165))</f>
        <v>Macedo de Cavaleiros13</v>
      </c>
      <c r="E1165" s="26" t="s">
        <v>364</v>
      </c>
      <c r="F1165" s="26" t="s">
        <v>337</v>
      </c>
      <c r="G1165" s="81">
        <f>COUNTIF($E$2:E1165,E1165)</f>
        <v>13</v>
      </c>
      <c r="H1165" s="81">
        <f t="shared" si="42"/>
        <v>82</v>
      </c>
      <c r="I1165" s="81">
        <v>1164</v>
      </c>
    </row>
    <row r="1166" spans="2:9">
      <c r="B1166" s="24" t="str">
        <f t="shared" si="43"/>
        <v>Resíduos do Nordeste83</v>
      </c>
      <c r="C1166" s="26" t="s">
        <v>126</v>
      </c>
      <c r="D1166" s="26" t="str">
        <f>CONCATENATE(E1166,COUNTIF($E$2:E1166,E1166))</f>
        <v>Macedo de Cavaleiros14</v>
      </c>
      <c r="E1166" s="26" t="s">
        <v>364</v>
      </c>
      <c r="F1166" s="26" t="s">
        <v>1577</v>
      </c>
      <c r="G1166" s="81">
        <f>COUNTIF($E$2:E1166,E1166)</f>
        <v>14</v>
      </c>
      <c r="H1166" s="81">
        <f t="shared" si="42"/>
        <v>83</v>
      </c>
      <c r="I1166" s="81">
        <v>1165</v>
      </c>
    </row>
    <row r="1167" spans="2:9">
      <c r="B1167" s="24" t="str">
        <f t="shared" si="43"/>
        <v>Resíduos do Nordeste84</v>
      </c>
      <c r="C1167" s="26" t="s">
        <v>126</v>
      </c>
      <c r="D1167" s="26" t="str">
        <f>CONCATENATE(E1167,COUNTIF($E$2:E1167,E1167))</f>
        <v>Macedo de Cavaleiros15</v>
      </c>
      <c r="E1167" s="26" t="s">
        <v>364</v>
      </c>
      <c r="F1167" s="26" t="s">
        <v>1578</v>
      </c>
      <c r="G1167" s="81">
        <f>COUNTIF($E$2:E1167,E1167)</f>
        <v>15</v>
      </c>
      <c r="H1167" s="81">
        <f t="shared" si="42"/>
        <v>84</v>
      </c>
      <c r="I1167" s="81">
        <v>1166</v>
      </c>
    </row>
    <row r="1168" spans="2:9">
      <c r="B1168" s="24" t="str">
        <f t="shared" si="43"/>
        <v>Resíduos do Nordeste85</v>
      </c>
      <c r="C1168" s="26" t="s">
        <v>126</v>
      </c>
      <c r="D1168" s="26" t="str">
        <f>CONCATENATE(E1168,COUNTIF($E$2:E1168,E1168))</f>
        <v>Macedo de Cavaleiros16</v>
      </c>
      <c r="E1168" s="26" t="s">
        <v>364</v>
      </c>
      <c r="F1168" s="26" t="s">
        <v>1627</v>
      </c>
      <c r="G1168" s="81">
        <f>COUNTIF($E$2:E1168,E1168)</f>
        <v>16</v>
      </c>
      <c r="H1168" s="81">
        <f t="shared" si="42"/>
        <v>85</v>
      </c>
      <c r="I1168" s="81">
        <v>1167</v>
      </c>
    </row>
    <row r="1169" spans="2:9">
      <c r="B1169" s="24" t="str">
        <f t="shared" si="43"/>
        <v>Resíduos do Nordeste86</v>
      </c>
      <c r="C1169" s="26" t="s">
        <v>126</v>
      </c>
      <c r="D1169" s="26" t="str">
        <f>CONCATENATE(E1169,COUNTIF($E$2:E1169,E1169))</f>
        <v>Macedo de Cavaleiros17</v>
      </c>
      <c r="E1169" s="26" t="s">
        <v>364</v>
      </c>
      <c r="F1169" s="26" t="s">
        <v>364</v>
      </c>
      <c r="G1169" s="81">
        <f>COUNTIF($E$2:E1169,E1169)</f>
        <v>17</v>
      </c>
      <c r="H1169" s="81">
        <f t="shared" si="42"/>
        <v>86</v>
      </c>
      <c r="I1169" s="81">
        <v>1168</v>
      </c>
    </row>
    <row r="1170" spans="2:9">
      <c r="B1170" s="24" t="str">
        <f t="shared" si="43"/>
        <v>Resíduos do Nordeste87</v>
      </c>
      <c r="C1170" s="26" t="s">
        <v>126</v>
      </c>
      <c r="D1170" s="26" t="str">
        <f>CONCATENATE(E1170,COUNTIF($E$2:E1170,E1170))</f>
        <v>Macedo de Cavaleiros18</v>
      </c>
      <c r="E1170" s="26" t="s">
        <v>364</v>
      </c>
      <c r="F1170" s="26" t="s">
        <v>1826</v>
      </c>
      <c r="G1170" s="81">
        <f>COUNTIF($E$2:E1170,E1170)</f>
        <v>18</v>
      </c>
      <c r="H1170" s="81">
        <f t="shared" si="42"/>
        <v>87</v>
      </c>
      <c r="I1170" s="81">
        <v>1169</v>
      </c>
    </row>
    <row r="1171" spans="2:9">
      <c r="B1171" s="24" t="str">
        <f t="shared" si="43"/>
        <v>Resíduos do Nordeste88</v>
      </c>
      <c r="C1171" s="26" t="s">
        <v>126</v>
      </c>
      <c r="D1171" s="26" t="str">
        <f>CONCATENATE(E1171,COUNTIF($E$2:E1171,E1171))</f>
        <v>Macedo de Cavaleiros19</v>
      </c>
      <c r="E1171" s="26" t="s">
        <v>364</v>
      </c>
      <c r="F1171" s="26" t="s">
        <v>1918</v>
      </c>
      <c r="G1171" s="81">
        <f>COUNTIF($E$2:E1171,E1171)</f>
        <v>19</v>
      </c>
      <c r="H1171" s="81">
        <f t="shared" si="42"/>
        <v>88</v>
      </c>
      <c r="I1171" s="81">
        <v>1170</v>
      </c>
    </row>
    <row r="1172" spans="2:9">
      <c r="B1172" s="24" t="str">
        <f t="shared" si="43"/>
        <v>Resíduos do Nordeste89</v>
      </c>
      <c r="C1172" s="26" t="s">
        <v>126</v>
      </c>
      <c r="D1172" s="26" t="str">
        <f>CONCATENATE(E1172,COUNTIF($E$2:E1172,E1172))</f>
        <v>Macedo de Cavaleiros20</v>
      </c>
      <c r="E1172" s="26" t="s">
        <v>364</v>
      </c>
      <c r="F1172" s="26" t="s">
        <v>2042</v>
      </c>
      <c r="G1172" s="81">
        <f>COUNTIF($E$2:E1172,E1172)</f>
        <v>20</v>
      </c>
      <c r="H1172" s="81">
        <f t="shared" si="42"/>
        <v>89</v>
      </c>
      <c r="I1172" s="81">
        <v>1171</v>
      </c>
    </row>
    <row r="1173" spans="2:9">
      <c r="B1173" s="24" t="str">
        <f t="shared" si="43"/>
        <v>Resíduos do Nordeste90</v>
      </c>
      <c r="C1173" s="26" t="s">
        <v>126</v>
      </c>
      <c r="D1173" s="26" t="str">
        <f>CONCATENATE(E1173,COUNTIF($E$2:E1173,E1173))</f>
        <v>Macedo de Cavaleiros21</v>
      </c>
      <c r="E1173" s="26" t="s">
        <v>364</v>
      </c>
      <c r="F1173" s="26" t="s">
        <v>2084</v>
      </c>
      <c r="G1173" s="81">
        <f>COUNTIF($E$2:E1173,E1173)</f>
        <v>21</v>
      </c>
      <c r="H1173" s="81">
        <f t="shared" si="42"/>
        <v>90</v>
      </c>
      <c r="I1173" s="81">
        <v>1172</v>
      </c>
    </row>
    <row r="1174" spans="2:9">
      <c r="B1174" s="24" t="str">
        <f t="shared" si="43"/>
        <v>Resíduos do Nordeste91</v>
      </c>
      <c r="C1174" s="26" t="s">
        <v>126</v>
      </c>
      <c r="D1174" s="26" t="str">
        <f>CONCATENATE(E1174,COUNTIF($E$2:E1174,E1174))</f>
        <v>Macedo de Cavaleiros22</v>
      </c>
      <c r="E1174" s="26" t="s">
        <v>364</v>
      </c>
      <c r="F1174" s="26" t="s">
        <v>2300</v>
      </c>
      <c r="G1174" s="81">
        <f>COUNTIF($E$2:E1174,E1174)</f>
        <v>22</v>
      </c>
      <c r="H1174" s="81">
        <f t="shared" si="42"/>
        <v>91</v>
      </c>
      <c r="I1174" s="81">
        <v>1173</v>
      </c>
    </row>
    <row r="1175" spans="2:9">
      <c r="B1175" s="24" t="str">
        <f t="shared" si="43"/>
        <v>Resíduos do Nordeste92</v>
      </c>
      <c r="C1175" s="26" t="s">
        <v>126</v>
      </c>
      <c r="D1175" s="26" t="str">
        <f>CONCATENATE(E1175,COUNTIF($E$2:E1175,E1175))</f>
        <v>Macedo de Cavaleiros23</v>
      </c>
      <c r="E1175" s="26" t="s">
        <v>364</v>
      </c>
      <c r="F1175" s="26" t="s">
        <v>2606</v>
      </c>
      <c r="G1175" s="81">
        <f>COUNTIF($E$2:E1175,E1175)</f>
        <v>23</v>
      </c>
      <c r="H1175" s="81">
        <f t="shared" si="42"/>
        <v>92</v>
      </c>
      <c r="I1175" s="81">
        <v>1174</v>
      </c>
    </row>
    <row r="1176" spans="2:9">
      <c r="B1176" s="24" t="str">
        <f t="shared" si="43"/>
        <v>Resíduos do Nordeste93</v>
      </c>
      <c r="C1176" s="26" t="s">
        <v>126</v>
      </c>
      <c r="D1176" s="26" t="str">
        <f>CONCATENATE(E1176,COUNTIF($E$2:E1176,E1176))</f>
        <v>Macedo de Cavaleiros24</v>
      </c>
      <c r="E1176" s="26" t="s">
        <v>364</v>
      </c>
      <c r="F1176" s="26" t="s">
        <v>2669</v>
      </c>
      <c r="G1176" s="81">
        <f>COUNTIF($E$2:E1176,E1176)</f>
        <v>24</v>
      </c>
      <c r="H1176" s="81">
        <f t="shared" si="42"/>
        <v>93</v>
      </c>
      <c r="I1176" s="81">
        <v>1175</v>
      </c>
    </row>
    <row r="1177" spans="2:9">
      <c r="B1177" s="24" t="str">
        <f t="shared" si="43"/>
        <v>Resíduos do Nordeste94</v>
      </c>
      <c r="C1177" s="26" t="s">
        <v>126</v>
      </c>
      <c r="D1177" s="26" t="str">
        <f>CONCATENATE(E1177,COUNTIF($E$2:E1177,E1177))</f>
        <v>Macedo de Cavaleiros25</v>
      </c>
      <c r="E1177" s="26" t="s">
        <v>364</v>
      </c>
      <c r="F1177" s="26" t="s">
        <v>2670</v>
      </c>
      <c r="G1177" s="81">
        <f>COUNTIF($E$2:E1177,E1177)</f>
        <v>25</v>
      </c>
      <c r="H1177" s="81">
        <f t="shared" si="42"/>
        <v>94</v>
      </c>
      <c r="I1177" s="81">
        <v>1176</v>
      </c>
    </row>
    <row r="1178" spans="2:9">
      <c r="B1178" s="24" t="str">
        <f t="shared" si="43"/>
        <v>Resíduos do Nordeste95</v>
      </c>
      <c r="C1178" s="26" t="s">
        <v>126</v>
      </c>
      <c r="D1178" s="26" t="str">
        <f>CONCATENATE(E1178,COUNTIF($E$2:E1178,E1178))</f>
        <v>Macedo de Cavaleiros26</v>
      </c>
      <c r="E1178" s="26" t="s">
        <v>364</v>
      </c>
      <c r="F1178" s="26" t="s">
        <v>2790</v>
      </c>
      <c r="G1178" s="81">
        <f>COUNTIF($E$2:E1178,E1178)</f>
        <v>26</v>
      </c>
      <c r="H1178" s="81">
        <f t="shared" si="42"/>
        <v>95</v>
      </c>
      <c r="I1178" s="81">
        <v>1177</v>
      </c>
    </row>
    <row r="1179" spans="2:9">
      <c r="B1179" s="24" t="str">
        <f t="shared" si="43"/>
        <v>Resíduos do Nordeste96</v>
      </c>
      <c r="C1179" s="26" t="s">
        <v>126</v>
      </c>
      <c r="D1179" s="26" t="str">
        <f>CONCATENATE(E1179,COUNTIF($E$2:E1179,E1179))</f>
        <v>Macedo de Cavaleiros27</v>
      </c>
      <c r="E1179" s="26" t="s">
        <v>364</v>
      </c>
      <c r="F1179" s="26" t="s">
        <v>2794</v>
      </c>
      <c r="G1179" s="81">
        <f>COUNTIF($E$2:E1179,E1179)</f>
        <v>27</v>
      </c>
      <c r="H1179" s="81">
        <f t="shared" si="42"/>
        <v>96</v>
      </c>
      <c r="I1179" s="81">
        <v>1178</v>
      </c>
    </row>
    <row r="1180" spans="2:9">
      <c r="B1180" s="24" t="str">
        <f t="shared" si="43"/>
        <v>Resíduos do Nordeste97</v>
      </c>
      <c r="C1180" s="26" t="s">
        <v>126</v>
      </c>
      <c r="D1180" s="26" t="str">
        <f>CONCATENATE(E1180,COUNTIF($E$2:E1180,E1180))</f>
        <v>Macedo de Cavaleiros28</v>
      </c>
      <c r="E1180" s="26" t="s">
        <v>364</v>
      </c>
      <c r="F1180" s="26" t="s">
        <v>2809</v>
      </c>
      <c r="G1180" s="81">
        <f>COUNTIF($E$2:E1180,E1180)</f>
        <v>28</v>
      </c>
      <c r="H1180" s="81">
        <f t="shared" si="42"/>
        <v>97</v>
      </c>
      <c r="I1180" s="81">
        <v>1179</v>
      </c>
    </row>
    <row r="1181" spans="2:9">
      <c r="B1181" s="24" t="str">
        <f t="shared" si="43"/>
        <v>Resíduos do Nordeste98</v>
      </c>
      <c r="C1181" s="26" t="s">
        <v>126</v>
      </c>
      <c r="D1181" s="26" t="str">
        <f>CONCATENATE(E1181,COUNTIF($E$2:E1181,E1181))</f>
        <v>Macedo de Cavaleiros29</v>
      </c>
      <c r="E1181" s="26" t="s">
        <v>364</v>
      </c>
      <c r="F1181" s="26" t="s">
        <v>2972</v>
      </c>
      <c r="G1181" s="81">
        <f>COUNTIF($E$2:E1181,E1181)</f>
        <v>29</v>
      </c>
      <c r="H1181" s="81">
        <f t="shared" si="42"/>
        <v>98</v>
      </c>
      <c r="I1181" s="81">
        <v>1180</v>
      </c>
    </row>
    <row r="1182" spans="2:9">
      <c r="B1182" s="24" t="str">
        <f t="shared" si="43"/>
        <v>Resíduos do Nordeste99</v>
      </c>
      <c r="C1182" s="26" t="s">
        <v>126</v>
      </c>
      <c r="D1182" s="26" t="str">
        <f>CONCATENATE(E1182,COUNTIF($E$2:E1182,E1182))</f>
        <v>Macedo de Cavaleiros30</v>
      </c>
      <c r="E1182" s="26" t="s">
        <v>364</v>
      </c>
      <c r="F1182" s="26" t="s">
        <v>2989</v>
      </c>
      <c r="G1182" s="81">
        <f>COUNTIF($E$2:E1182,E1182)</f>
        <v>30</v>
      </c>
      <c r="H1182" s="81">
        <f t="shared" si="42"/>
        <v>99</v>
      </c>
      <c r="I1182" s="81">
        <v>1181</v>
      </c>
    </row>
    <row r="1183" spans="2:9">
      <c r="B1183" s="24" t="str">
        <f t="shared" si="43"/>
        <v>Resíduos do Nordeste100</v>
      </c>
      <c r="C1183" s="26" t="s">
        <v>126</v>
      </c>
      <c r="D1183" s="26" t="str">
        <f>CONCATENATE(E1183,COUNTIF($E$2:E1183,E1183))</f>
        <v>Miranda do Douro1</v>
      </c>
      <c r="E1183" s="26" t="s">
        <v>398</v>
      </c>
      <c r="F1183" s="26" t="s">
        <v>1149</v>
      </c>
      <c r="G1183" s="81">
        <f>COUNTIF($E$2:E1183,E1183)</f>
        <v>1</v>
      </c>
      <c r="H1183" s="81">
        <f t="shared" si="42"/>
        <v>100</v>
      </c>
      <c r="I1183" s="81">
        <v>1182</v>
      </c>
    </row>
    <row r="1184" spans="2:9">
      <c r="B1184" s="24" t="str">
        <f t="shared" si="43"/>
        <v>Resíduos do Nordeste101</v>
      </c>
      <c r="C1184" s="26" t="s">
        <v>126</v>
      </c>
      <c r="D1184" s="26" t="str">
        <f>CONCATENATE(E1184,COUNTIF($E$2:E1184,E1184))</f>
        <v>Miranda do Douro2</v>
      </c>
      <c r="E1184" s="26" t="s">
        <v>398</v>
      </c>
      <c r="F1184" s="26" t="s">
        <v>1229</v>
      </c>
      <c r="G1184" s="81">
        <f>COUNTIF($E$2:E1184,E1184)</f>
        <v>2</v>
      </c>
      <c r="H1184" s="81">
        <f t="shared" si="42"/>
        <v>101</v>
      </c>
      <c r="I1184" s="81">
        <v>1183</v>
      </c>
    </row>
    <row r="1185" spans="2:9">
      <c r="B1185" s="24" t="str">
        <f t="shared" si="43"/>
        <v>Resíduos do Nordeste102</v>
      </c>
      <c r="C1185" s="26" t="s">
        <v>126</v>
      </c>
      <c r="D1185" s="26" t="str">
        <f>CONCATENATE(E1185,COUNTIF($E$2:E1185,E1185))</f>
        <v>Miranda do Douro3</v>
      </c>
      <c r="E1185" s="26" t="s">
        <v>398</v>
      </c>
      <c r="F1185" s="26" t="s">
        <v>1463</v>
      </c>
      <c r="G1185" s="81">
        <f>COUNTIF($E$2:E1185,E1185)</f>
        <v>3</v>
      </c>
      <c r="H1185" s="81">
        <f t="shared" si="42"/>
        <v>102</v>
      </c>
      <c r="I1185" s="81">
        <v>1184</v>
      </c>
    </row>
    <row r="1186" spans="2:9">
      <c r="B1186" s="24" t="str">
        <f t="shared" si="43"/>
        <v>Resíduos do Nordeste103</v>
      </c>
      <c r="C1186" s="26" t="s">
        <v>126</v>
      </c>
      <c r="D1186" s="26" t="str">
        <f>CONCATENATE(E1186,COUNTIF($E$2:E1186,E1186))</f>
        <v>Miranda do Douro4</v>
      </c>
      <c r="E1186" s="26" t="s">
        <v>398</v>
      </c>
      <c r="F1186" s="26" t="s">
        <v>1530</v>
      </c>
      <c r="G1186" s="81">
        <f>COUNTIF($E$2:E1186,E1186)</f>
        <v>4</v>
      </c>
      <c r="H1186" s="81">
        <f t="shared" si="42"/>
        <v>103</v>
      </c>
      <c r="I1186" s="81">
        <v>1185</v>
      </c>
    </row>
    <row r="1187" spans="2:9">
      <c r="B1187" s="24" t="str">
        <f t="shared" si="43"/>
        <v>Resíduos do Nordeste104</v>
      </c>
      <c r="C1187" s="26" t="s">
        <v>126</v>
      </c>
      <c r="D1187" s="26" t="str">
        <f>CONCATENATE(E1187,COUNTIF($E$2:E1187,E1187))</f>
        <v>Miranda do Douro5</v>
      </c>
      <c r="E1187" s="26" t="s">
        <v>398</v>
      </c>
      <c r="F1187" s="26" t="s">
        <v>1687</v>
      </c>
      <c r="G1187" s="81">
        <f>COUNTIF($E$2:E1187,E1187)</f>
        <v>5</v>
      </c>
      <c r="H1187" s="81">
        <f t="shared" si="42"/>
        <v>104</v>
      </c>
      <c r="I1187" s="81">
        <v>1186</v>
      </c>
    </row>
    <row r="1188" spans="2:9">
      <c r="B1188" s="24" t="str">
        <f t="shared" si="43"/>
        <v>Resíduos do Nordeste105</v>
      </c>
      <c r="C1188" s="26" t="s">
        <v>126</v>
      </c>
      <c r="D1188" s="26" t="str">
        <f>CONCATENATE(E1188,COUNTIF($E$2:E1188,E1188))</f>
        <v>Miranda do Douro6</v>
      </c>
      <c r="E1188" s="26" t="s">
        <v>398</v>
      </c>
      <c r="F1188" s="26" t="s">
        <v>398</v>
      </c>
      <c r="G1188" s="81">
        <f>COUNTIF($E$2:E1188,E1188)</f>
        <v>6</v>
      </c>
      <c r="H1188" s="81">
        <f t="shared" si="42"/>
        <v>105</v>
      </c>
      <c r="I1188" s="81">
        <v>1187</v>
      </c>
    </row>
    <row r="1189" spans="2:9">
      <c r="B1189" s="24" t="str">
        <f t="shared" si="43"/>
        <v>Resíduos do Nordeste106</v>
      </c>
      <c r="C1189" s="26" t="s">
        <v>126</v>
      </c>
      <c r="D1189" s="26" t="str">
        <f>CONCATENATE(E1189,COUNTIF($E$2:E1189,E1189))</f>
        <v>Miranda do Douro7</v>
      </c>
      <c r="E1189" s="26" t="s">
        <v>398</v>
      </c>
      <c r="F1189" s="26" t="s">
        <v>1955</v>
      </c>
      <c r="G1189" s="81">
        <f>COUNTIF($E$2:E1189,E1189)</f>
        <v>7</v>
      </c>
      <c r="H1189" s="81">
        <f t="shared" si="42"/>
        <v>106</v>
      </c>
      <c r="I1189" s="81">
        <v>1188</v>
      </c>
    </row>
    <row r="1190" spans="2:9">
      <c r="B1190" s="24" t="str">
        <f t="shared" si="43"/>
        <v>Resíduos do Nordeste107</v>
      </c>
      <c r="C1190" s="26" t="s">
        <v>126</v>
      </c>
      <c r="D1190" s="26" t="str">
        <f>CONCATENATE(E1190,COUNTIF($E$2:E1190,E1190))</f>
        <v>Miranda do Douro8</v>
      </c>
      <c r="E1190" s="26" t="s">
        <v>398</v>
      </c>
      <c r="F1190" s="26" t="s">
        <v>2060</v>
      </c>
      <c r="G1190" s="81">
        <f>COUNTIF($E$2:E1190,E1190)</f>
        <v>8</v>
      </c>
      <c r="H1190" s="81">
        <f t="shared" si="42"/>
        <v>107</v>
      </c>
      <c r="I1190" s="81">
        <v>1189</v>
      </c>
    </row>
    <row r="1191" spans="2:9">
      <c r="B1191" s="24" t="str">
        <f t="shared" si="43"/>
        <v>Resíduos do Nordeste108</v>
      </c>
      <c r="C1191" s="26" t="s">
        <v>126</v>
      </c>
      <c r="D1191" s="26" t="str">
        <f>CONCATENATE(E1191,COUNTIF($E$2:E1191,E1191))</f>
        <v>Miranda do Douro9</v>
      </c>
      <c r="E1191" s="26" t="s">
        <v>398</v>
      </c>
      <c r="F1191" s="26" t="s">
        <v>2118</v>
      </c>
      <c r="G1191" s="81">
        <f>COUNTIF($E$2:E1191,E1191)</f>
        <v>9</v>
      </c>
      <c r="H1191" s="81">
        <f t="shared" si="42"/>
        <v>108</v>
      </c>
      <c r="I1191" s="81">
        <v>1190</v>
      </c>
    </row>
    <row r="1192" spans="2:9">
      <c r="B1192" s="24" t="str">
        <f t="shared" si="43"/>
        <v>Resíduos do Nordeste109</v>
      </c>
      <c r="C1192" s="26" t="s">
        <v>126</v>
      </c>
      <c r="D1192" s="26" t="str">
        <f>CONCATENATE(E1192,COUNTIF($E$2:E1192,E1192))</f>
        <v>Miranda do Douro10</v>
      </c>
      <c r="E1192" s="26" t="s">
        <v>398</v>
      </c>
      <c r="F1192" s="26" t="s">
        <v>2486</v>
      </c>
      <c r="G1192" s="81">
        <f>COUNTIF($E$2:E1192,E1192)</f>
        <v>10</v>
      </c>
      <c r="H1192" s="81">
        <f t="shared" si="42"/>
        <v>109</v>
      </c>
      <c r="I1192" s="81">
        <v>1191</v>
      </c>
    </row>
    <row r="1193" spans="2:9">
      <c r="B1193" s="24" t="str">
        <f t="shared" si="43"/>
        <v>Resíduos do Nordeste110</v>
      </c>
      <c r="C1193" s="26" t="s">
        <v>126</v>
      </c>
      <c r="D1193" s="26" t="str">
        <f>CONCATENATE(E1193,COUNTIF($E$2:E1193,E1193))</f>
        <v>Miranda do Douro11</v>
      </c>
      <c r="E1193" s="26" t="s">
        <v>398</v>
      </c>
      <c r="F1193" s="26" t="s">
        <v>2579</v>
      </c>
      <c r="G1193" s="81">
        <f>COUNTIF($E$2:E1193,E1193)</f>
        <v>11</v>
      </c>
      <c r="H1193" s="81">
        <f t="shared" si="42"/>
        <v>110</v>
      </c>
      <c r="I1193" s="81">
        <v>1192</v>
      </c>
    </row>
    <row r="1194" spans="2:9">
      <c r="B1194" s="24" t="str">
        <f t="shared" si="43"/>
        <v>Resíduos do Nordeste111</v>
      </c>
      <c r="C1194" s="26" t="s">
        <v>126</v>
      </c>
      <c r="D1194" s="26" t="str">
        <f>CONCATENATE(E1194,COUNTIF($E$2:E1194,E1194))</f>
        <v>Miranda do Douro12</v>
      </c>
      <c r="E1194" s="26" t="s">
        <v>398</v>
      </c>
      <c r="F1194" s="26" t="s">
        <v>2611</v>
      </c>
      <c r="G1194" s="81">
        <f>COUNTIF($E$2:E1194,E1194)</f>
        <v>12</v>
      </c>
      <c r="H1194" s="81">
        <f t="shared" si="42"/>
        <v>111</v>
      </c>
      <c r="I1194" s="81">
        <v>1193</v>
      </c>
    </row>
    <row r="1195" spans="2:9">
      <c r="B1195" s="24" t="str">
        <f t="shared" si="43"/>
        <v>Resíduos do Nordeste112</v>
      </c>
      <c r="C1195" s="26" t="s">
        <v>126</v>
      </c>
      <c r="D1195" s="26" t="str">
        <f>CONCATENATE(E1195,COUNTIF($E$2:E1195,E1195))</f>
        <v>Miranda do Douro13</v>
      </c>
      <c r="E1195" s="26" t="s">
        <v>398</v>
      </c>
      <c r="F1195" s="26" t="s">
        <v>2884</v>
      </c>
      <c r="G1195" s="81">
        <f>COUNTIF($E$2:E1195,E1195)</f>
        <v>13</v>
      </c>
      <c r="H1195" s="81">
        <f t="shared" si="42"/>
        <v>112</v>
      </c>
      <c r="I1195" s="81">
        <v>1194</v>
      </c>
    </row>
    <row r="1196" spans="2:9">
      <c r="B1196" s="24" t="str">
        <f t="shared" si="43"/>
        <v>Resíduos do Nordeste113</v>
      </c>
      <c r="C1196" s="26" t="s">
        <v>126</v>
      </c>
      <c r="D1196" s="26" t="str">
        <f>CONCATENATE(E1196,COUNTIF($E$2:E1196,E1196))</f>
        <v>Mirandela1</v>
      </c>
      <c r="E1196" s="26" t="s">
        <v>400</v>
      </c>
      <c r="F1196" s="26" t="s">
        <v>101</v>
      </c>
      <c r="G1196" s="81">
        <f>COUNTIF($E$2:E1196,E1196)</f>
        <v>1</v>
      </c>
      <c r="H1196" s="81">
        <f t="shared" si="42"/>
        <v>113</v>
      </c>
      <c r="I1196" s="81">
        <v>1195</v>
      </c>
    </row>
    <row r="1197" spans="2:9">
      <c r="B1197" s="24" t="str">
        <f t="shared" si="43"/>
        <v>Resíduos do Nordeste114</v>
      </c>
      <c r="C1197" s="26" t="s">
        <v>126</v>
      </c>
      <c r="D1197" s="26" t="str">
        <f>CONCATENATE(E1197,COUNTIF($E$2:E1197,E1197))</f>
        <v>Mirandela2</v>
      </c>
      <c r="E1197" s="26" t="s">
        <v>400</v>
      </c>
      <c r="F1197" s="26" t="s">
        <v>143</v>
      </c>
      <c r="G1197" s="81">
        <f>COUNTIF($E$2:E1197,E1197)</f>
        <v>2</v>
      </c>
      <c r="H1197" s="81">
        <f t="shared" si="42"/>
        <v>114</v>
      </c>
      <c r="I1197" s="81">
        <v>1196</v>
      </c>
    </row>
    <row r="1198" spans="2:9">
      <c r="B1198" s="24" t="str">
        <f t="shared" si="43"/>
        <v>Resíduos do Nordeste115</v>
      </c>
      <c r="C1198" s="26" t="s">
        <v>126</v>
      </c>
      <c r="D1198" s="26" t="str">
        <f>CONCATENATE(E1198,COUNTIF($E$2:E1198,E1198))</f>
        <v>Mirandela3</v>
      </c>
      <c r="E1198" s="26" t="s">
        <v>400</v>
      </c>
      <c r="F1198" s="26" t="s">
        <v>225</v>
      </c>
      <c r="G1198" s="81">
        <f>COUNTIF($E$2:E1198,E1198)</f>
        <v>3</v>
      </c>
      <c r="H1198" s="81">
        <f t="shared" si="42"/>
        <v>115</v>
      </c>
      <c r="I1198" s="81">
        <v>1197</v>
      </c>
    </row>
    <row r="1199" spans="2:9">
      <c r="B1199" s="24" t="str">
        <f t="shared" si="43"/>
        <v>Resíduos do Nordeste116</v>
      </c>
      <c r="C1199" s="26" t="s">
        <v>126</v>
      </c>
      <c r="D1199" s="26" t="str">
        <f>CONCATENATE(E1199,COUNTIF($E$2:E1199,E1199))</f>
        <v>Mirandela4</v>
      </c>
      <c r="E1199" s="26" t="s">
        <v>400</v>
      </c>
      <c r="F1199" s="26" t="s">
        <v>478</v>
      </c>
      <c r="G1199" s="81">
        <f>COUNTIF($E$2:E1199,E1199)</f>
        <v>4</v>
      </c>
      <c r="H1199" s="81">
        <f t="shared" si="42"/>
        <v>116</v>
      </c>
      <c r="I1199" s="81">
        <v>1198</v>
      </c>
    </row>
    <row r="1200" spans="2:9">
      <c r="B1200" s="24" t="str">
        <f t="shared" si="43"/>
        <v>Resíduos do Nordeste117</v>
      </c>
      <c r="C1200" s="26" t="s">
        <v>126</v>
      </c>
      <c r="D1200" s="26" t="str">
        <f>CONCATENATE(E1200,COUNTIF($E$2:E1200,E1200))</f>
        <v>Mirandela5</v>
      </c>
      <c r="E1200" s="26" t="s">
        <v>400</v>
      </c>
      <c r="F1200" s="26" t="s">
        <v>706</v>
      </c>
      <c r="G1200" s="81">
        <f>COUNTIF($E$2:E1200,E1200)</f>
        <v>5</v>
      </c>
      <c r="H1200" s="81">
        <f t="shared" si="42"/>
        <v>117</v>
      </c>
      <c r="I1200" s="81">
        <v>1199</v>
      </c>
    </row>
    <row r="1201" spans="2:9">
      <c r="B1201" s="24" t="str">
        <f t="shared" si="43"/>
        <v>Resíduos do Nordeste118</v>
      </c>
      <c r="C1201" s="26" t="s">
        <v>126</v>
      </c>
      <c r="D1201" s="26" t="str">
        <f>CONCATENATE(E1201,COUNTIF($E$2:E1201,E1201))</f>
        <v>Mirandela6</v>
      </c>
      <c r="E1201" s="26" t="s">
        <v>400</v>
      </c>
      <c r="F1201" s="26" t="s">
        <v>722</v>
      </c>
      <c r="G1201" s="81">
        <f>COUNTIF($E$2:E1201,E1201)</f>
        <v>6</v>
      </c>
      <c r="H1201" s="81">
        <f t="shared" si="42"/>
        <v>118</v>
      </c>
      <c r="I1201" s="81">
        <v>1200</v>
      </c>
    </row>
    <row r="1202" spans="2:9">
      <c r="B1202" s="24" t="str">
        <f t="shared" si="43"/>
        <v>Resíduos do Nordeste119</v>
      </c>
      <c r="C1202" s="26" t="s">
        <v>126</v>
      </c>
      <c r="D1202" s="26" t="str">
        <f>CONCATENATE(E1202,COUNTIF($E$2:E1202,E1202))</f>
        <v>Mirandela7</v>
      </c>
      <c r="E1202" s="26" t="s">
        <v>400</v>
      </c>
      <c r="F1202" s="26" t="s">
        <v>762</v>
      </c>
      <c r="G1202" s="81">
        <f>COUNTIF($E$2:E1202,E1202)</f>
        <v>7</v>
      </c>
      <c r="H1202" s="81">
        <f t="shared" si="42"/>
        <v>119</v>
      </c>
      <c r="I1202" s="81">
        <v>1201</v>
      </c>
    </row>
    <row r="1203" spans="2:9">
      <c r="B1203" s="24" t="str">
        <f t="shared" si="43"/>
        <v>Resíduos do Nordeste120</v>
      </c>
      <c r="C1203" s="26" t="s">
        <v>126</v>
      </c>
      <c r="D1203" s="26" t="str">
        <f>CONCATENATE(E1203,COUNTIF($E$2:E1203,E1203))</f>
        <v>Mirandela8</v>
      </c>
      <c r="E1203" s="26" t="s">
        <v>400</v>
      </c>
      <c r="F1203" s="26" t="s">
        <v>849</v>
      </c>
      <c r="G1203" s="81">
        <f>COUNTIF($E$2:E1203,E1203)</f>
        <v>8</v>
      </c>
      <c r="H1203" s="81">
        <f t="shared" si="42"/>
        <v>120</v>
      </c>
      <c r="I1203" s="81">
        <v>1202</v>
      </c>
    </row>
    <row r="1204" spans="2:9">
      <c r="B1204" s="24" t="str">
        <f t="shared" si="43"/>
        <v>Resíduos do Nordeste121</v>
      </c>
      <c r="C1204" s="26" t="s">
        <v>126</v>
      </c>
      <c r="D1204" s="26" t="str">
        <f>CONCATENATE(E1204,COUNTIF($E$2:E1204,E1204))</f>
        <v>Mirandela9</v>
      </c>
      <c r="E1204" s="26" t="s">
        <v>400</v>
      </c>
      <c r="F1204" s="26" t="s">
        <v>889</v>
      </c>
      <c r="G1204" s="81">
        <f>COUNTIF($E$2:E1204,E1204)</f>
        <v>9</v>
      </c>
      <c r="H1204" s="81">
        <f t="shared" si="42"/>
        <v>121</v>
      </c>
      <c r="I1204" s="81">
        <v>1203</v>
      </c>
    </row>
    <row r="1205" spans="2:9">
      <c r="B1205" s="24" t="str">
        <f t="shared" si="43"/>
        <v>Resíduos do Nordeste122</v>
      </c>
      <c r="C1205" s="26" t="s">
        <v>126</v>
      </c>
      <c r="D1205" s="26" t="str">
        <f>CONCATENATE(E1205,COUNTIF($E$2:E1205,E1205))</f>
        <v>Mirandela10</v>
      </c>
      <c r="E1205" s="26" t="s">
        <v>400</v>
      </c>
      <c r="F1205" s="26" t="s">
        <v>987</v>
      </c>
      <c r="G1205" s="81">
        <f>COUNTIF($E$2:E1205,E1205)</f>
        <v>10</v>
      </c>
      <c r="H1205" s="81">
        <f t="shared" si="42"/>
        <v>122</v>
      </c>
      <c r="I1205" s="81">
        <v>1204</v>
      </c>
    </row>
    <row r="1206" spans="2:9">
      <c r="B1206" s="24" t="str">
        <f t="shared" si="43"/>
        <v>Resíduos do Nordeste123</v>
      </c>
      <c r="C1206" s="26" t="s">
        <v>126</v>
      </c>
      <c r="D1206" s="26" t="str">
        <f>CONCATENATE(E1206,COUNTIF($E$2:E1206,E1206))</f>
        <v>Mirandela11</v>
      </c>
      <c r="E1206" s="26" t="s">
        <v>400</v>
      </c>
      <c r="F1206" s="26" t="s">
        <v>1018</v>
      </c>
      <c r="G1206" s="81">
        <f>COUNTIF($E$2:E1206,E1206)</f>
        <v>11</v>
      </c>
      <c r="H1206" s="81">
        <f t="shared" si="42"/>
        <v>123</v>
      </c>
      <c r="I1206" s="81">
        <v>1205</v>
      </c>
    </row>
    <row r="1207" spans="2:9">
      <c r="B1207" s="24" t="str">
        <f t="shared" si="43"/>
        <v>Resíduos do Nordeste124</v>
      </c>
      <c r="C1207" s="26" t="s">
        <v>126</v>
      </c>
      <c r="D1207" s="26" t="str">
        <f>CONCATENATE(E1207,COUNTIF($E$2:E1207,E1207))</f>
        <v>Mirandela12</v>
      </c>
      <c r="E1207" s="26" t="s">
        <v>400</v>
      </c>
      <c r="F1207" s="26" t="s">
        <v>1074</v>
      </c>
      <c r="G1207" s="81">
        <f>COUNTIF($E$2:E1207,E1207)</f>
        <v>12</v>
      </c>
      <c r="H1207" s="81">
        <f t="shared" si="42"/>
        <v>124</v>
      </c>
      <c r="I1207" s="81">
        <v>1206</v>
      </c>
    </row>
    <row r="1208" spans="2:9">
      <c r="B1208" s="24" t="str">
        <f t="shared" si="43"/>
        <v>Resíduos do Nordeste125</v>
      </c>
      <c r="C1208" s="26" t="s">
        <v>126</v>
      </c>
      <c r="D1208" s="26" t="str">
        <f>CONCATENATE(E1208,COUNTIF($E$2:E1208,E1208))</f>
        <v>Mirandela13</v>
      </c>
      <c r="E1208" s="26" t="s">
        <v>400</v>
      </c>
      <c r="F1208" s="26" t="s">
        <v>1129</v>
      </c>
      <c r="G1208" s="81">
        <f>COUNTIF($E$2:E1208,E1208)</f>
        <v>13</v>
      </c>
      <c r="H1208" s="81">
        <f t="shared" si="42"/>
        <v>125</v>
      </c>
      <c r="I1208" s="81">
        <v>1207</v>
      </c>
    </row>
    <row r="1209" spans="2:9">
      <c r="B1209" s="24" t="str">
        <f t="shared" si="43"/>
        <v>Resíduos do Nordeste126</v>
      </c>
      <c r="C1209" s="26" t="s">
        <v>126</v>
      </c>
      <c r="D1209" s="26" t="str">
        <f>CONCATENATE(E1209,COUNTIF($E$2:E1209,E1209))</f>
        <v>Mirandela14</v>
      </c>
      <c r="E1209" s="26" t="s">
        <v>400</v>
      </c>
      <c r="F1209" s="26" t="s">
        <v>1395</v>
      </c>
      <c r="G1209" s="81">
        <f>COUNTIF($E$2:E1209,E1209)</f>
        <v>14</v>
      </c>
      <c r="H1209" s="81">
        <f t="shared" si="42"/>
        <v>126</v>
      </c>
      <c r="I1209" s="81">
        <v>1208</v>
      </c>
    </row>
    <row r="1210" spans="2:9">
      <c r="B1210" s="24" t="str">
        <f t="shared" si="43"/>
        <v>Resíduos do Nordeste127</v>
      </c>
      <c r="C1210" s="26" t="s">
        <v>126</v>
      </c>
      <c r="D1210" s="26" t="str">
        <f>CONCATENATE(E1210,COUNTIF($E$2:E1210,E1210))</f>
        <v>Mirandela15</v>
      </c>
      <c r="E1210" s="26" t="s">
        <v>400</v>
      </c>
      <c r="F1210" s="26" t="s">
        <v>1400</v>
      </c>
      <c r="G1210" s="81">
        <f>COUNTIF($E$2:E1210,E1210)</f>
        <v>15</v>
      </c>
      <c r="H1210" s="81">
        <f t="shared" si="42"/>
        <v>127</v>
      </c>
      <c r="I1210" s="81">
        <v>1209</v>
      </c>
    </row>
    <row r="1211" spans="2:9">
      <c r="B1211" s="24" t="str">
        <f t="shared" si="43"/>
        <v>Resíduos do Nordeste128</v>
      </c>
      <c r="C1211" s="26" t="s">
        <v>126</v>
      </c>
      <c r="D1211" s="26" t="str">
        <f>CONCATENATE(E1211,COUNTIF($E$2:E1211,E1211))</f>
        <v>Mirandela16</v>
      </c>
      <c r="E1211" s="26" t="s">
        <v>400</v>
      </c>
      <c r="F1211" s="26" t="s">
        <v>1404</v>
      </c>
      <c r="G1211" s="81">
        <f>COUNTIF($E$2:E1211,E1211)</f>
        <v>16</v>
      </c>
      <c r="H1211" s="81">
        <f t="shared" si="42"/>
        <v>128</v>
      </c>
      <c r="I1211" s="81">
        <v>1210</v>
      </c>
    </row>
    <row r="1212" spans="2:9">
      <c r="B1212" s="24" t="str">
        <f t="shared" si="43"/>
        <v>Resíduos do Nordeste129</v>
      </c>
      <c r="C1212" s="26" t="s">
        <v>126</v>
      </c>
      <c r="D1212" s="26" t="str">
        <f>CONCATENATE(E1212,COUNTIF($E$2:E1212,E1212))</f>
        <v>Mirandela17</v>
      </c>
      <c r="E1212" s="26" t="s">
        <v>400</v>
      </c>
      <c r="F1212" s="26" t="s">
        <v>1413</v>
      </c>
      <c r="G1212" s="81">
        <f>COUNTIF($E$2:E1212,E1212)</f>
        <v>17</v>
      </c>
      <c r="H1212" s="81">
        <f t="shared" si="42"/>
        <v>129</v>
      </c>
      <c r="I1212" s="81">
        <v>1211</v>
      </c>
    </row>
    <row r="1213" spans="2:9">
      <c r="B1213" s="24" t="str">
        <f t="shared" si="43"/>
        <v>Resíduos do Nordeste130</v>
      </c>
      <c r="C1213" s="26" t="s">
        <v>126</v>
      </c>
      <c r="D1213" s="26" t="str">
        <f>CONCATENATE(E1213,COUNTIF($E$2:E1213,E1213))</f>
        <v>Mirandela18</v>
      </c>
      <c r="E1213" s="26" t="s">
        <v>400</v>
      </c>
      <c r="F1213" s="26" t="s">
        <v>1579</v>
      </c>
      <c r="G1213" s="81">
        <f>COUNTIF($E$2:E1213,E1213)</f>
        <v>18</v>
      </c>
      <c r="H1213" s="81">
        <f t="shared" ref="H1213:H1276" si="44">ROW(A130)</f>
        <v>130</v>
      </c>
      <c r="I1213" s="81">
        <v>1212</v>
      </c>
    </row>
    <row r="1214" spans="2:9">
      <c r="B1214" s="24" t="str">
        <f t="shared" si="43"/>
        <v>Resíduos do Nordeste131</v>
      </c>
      <c r="C1214" s="26" t="s">
        <v>126</v>
      </c>
      <c r="D1214" s="26" t="str">
        <f>CONCATENATE(E1214,COUNTIF($E$2:E1214,E1214))</f>
        <v>Mirandela19</v>
      </c>
      <c r="E1214" s="26" t="s">
        <v>400</v>
      </c>
      <c r="F1214" s="26" t="s">
        <v>1720</v>
      </c>
      <c r="G1214" s="81">
        <f>COUNTIF($E$2:E1214,E1214)</f>
        <v>19</v>
      </c>
      <c r="H1214" s="81">
        <f t="shared" si="44"/>
        <v>131</v>
      </c>
      <c r="I1214" s="81">
        <v>1213</v>
      </c>
    </row>
    <row r="1215" spans="2:9">
      <c r="B1215" s="24" t="str">
        <f t="shared" si="43"/>
        <v>Resíduos do Nordeste132</v>
      </c>
      <c r="C1215" s="26" t="s">
        <v>126</v>
      </c>
      <c r="D1215" s="26" t="str">
        <f>CONCATENATE(E1215,COUNTIF($E$2:E1215,E1215))</f>
        <v>Mirandela20</v>
      </c>
      <c r="E1215" s="26" t="s">
        <v>400</v>
      </c>
      <c r="F1215" s="26" t="s">
        <v>400</v>
      </c>
      <c r="G1215" s="81">
        <f>COUNTIF($E$2:E1215,E1215)</f>
        <v>20</v>
      </c>
      <c r="H1215" s="81">
        <f t="shared" si="44"/>
        <v>132</v>
      </c>
      <c r="I1215" s="81">
        <v>1214</v>
      </c>
    </row>
    <row r="1216" spans="2:9">
      <c r="B1216" s="24" t="str">
        <f t="shared" si="43"/>
        <v>Resíduos do Nordeste133</v>
      </c>
      <c r="C1216" s="26" t="s">
        <v>126</v>
      </c>
      <c r="D1216" s="26" t="str">
        <f>CONCATENATE(E1216,COUNTIF($E$2:E1216,E1216))</f>
        <v>Mirandela21</v>
      </c>
      <c r="E1216" s="26" t="s">
        <v>400</v>
      </c>
      <c r="F1216" s="26" t="s">
        <v>1851</v>
      </c>
      <c r="G1216" s="81">
        <f>COUNTIF($E$2:E1216,E1216)</f>
        <v>21</v>
      </c>
      <c r="H1216" s="81">
        <f t="shared" si="44"/>
        <v>133</v>
      </c>
      <c r="I1216" s="81">
        <v>1215</v>
      </c>
    </row>
    <row r="1217" spans="2:9">
      <c r="B1217" s="24" t="str">
        <f t="shared" si="43"/>
        <v>Resíduos do Nordeste134</v>
      </c>
      <c r="C1217" s="26" t="s">
        <v>126</v>
      </c>
      <c r="D1217" s="26" t="str">
        <f>CONCATENATE(E1217,COUNTIF($E$2:E1217,E1217))</f>
        <v>Mirandela22</v>
      </c>
      <c r="E1217" s="26" t="s">
        <v>400</v>
      </c>
      <c r="F1217" s="26" t="s">
        <v>1995</v>
      </c>
      <c r="G1217" s="81">
        <f>COUNTIF($E$2:E1217,E1217)</f>
        <v>22</v>
      </c>
      <c r="H1217" s="81">
        <f t="shared" si="44"/>
        <v>134</v>
      </c>
      <c r="I1217" s="81">
        <v>1216</v>
      </c>
    </row>
    <row r="1218" spans="2:9">
      <c r="B1218" s="24" t="str">
        <f t="shared" si="43"/>
        <v>Resíduos do Nordeste135</v>
      </c>
      <c r="C1218" s="26" t="s">
        <v>126</v>
      </c>
      <c r="D1218" s="26" t="str">
        <f>CONCATENATE(E1218,COUNTIF($E$2:E1218,E1218))</f>
        <v>Mirandela23</v>
      </c>
      <c r="E1218" s="26" t="s">
        <v>400</v>
      </c>
      <c r="F1218" s="26" t="s">
        <v>2522</v>
      </c>
      <c r="G1218" s="81">
        <f>COUNTIF($E$2:E1218,E1218)</f>
        <v>23</v>
      </c>
      <c r="H1218" s="81">
        <f t="shared" si="44"/>
        <v>135</v>
      </c>
      <c r="I1218" s="81">
        <v>1217</v>
      </c>
    </row>
    <row r="1219" spans="2:9">
      <c r="B1219" s="24" t="str">
        <f t="shared" ref="B1219:B1282" si="45">CONCATENATE(C1219,H1219)</f>
        <v>Resíduos do Nordeste136</v>
      </c>
      <c r="C1219" s="26" t="s">
        <v>126</v>
      </c>
      <c r="D1219" s="26" t="str">
        <f>CONCATENATE(E1219,COUNTIF($E$2:E1219,E1219))</f>
        <v>Mirandela24</v>
      </c>
      <c r="E1219" s="26" t="s">
        <v>400</v>
      </c>
      <c r="F1219" s="26" t="s">
        <v>2526</v>
      </c>
      <c r="G1219" s="81">
        <f>COUNTIF($E$2:E1219,E1219)</f>
        <v>24</v>
      </c>
      <c r="H1219" s="81">
        <f t="shared" si="44"/>
        <v>136</v>
      </c>
      <c r="I1219" s="81">
        <v>1218</v>
      </c>
    </row>
    <row r="1220" spans="2:9">
      <c r="B1220" s="24" t="str">
        <f t="shared" si="45"/>
        <v>Resíduos do Nordeste137</v>
      </c>
      <c r="C1220" s="26" t="s">
        <v>126</v>
      </c>
      <c r="D1220" s="26" t="str">
        <f>CONCATENATE(E1220,COUNTIF($E$2:E1220,E1220))</f>
        <v>Mirandela25</v>
      </c>
      <c r="E1220" s="26" t="s">
        <v>400</v>
      </c>
      <c r="F1220" s="26" t="s">
        <v>2660</v>
      </c>
      <c r="G1220" s="81">
        <f>COUNTIF($E$2:E1220,E1220)</f>
        <v>25</v>
      </c>
      <c r="H1220" s="81">
        <f t="shared" si="44"/>
        <v>137</v>
      </c>
      <c r="I1220" s="81">
        <v>1219</v>
      </c>
    </row>
    <row r="1221" spans="2:9">
      <c r="B1221" s="24" t="str">
        <f t="shared" si="45"/>
        <v>Resíduos do Nordeste138</v>
      </c>
      <c r="C1221" s="26" t="s">
        <v>126</v>
      </c>
      <c r="D1221" s="26" t="str">
        <f>CONCATENATE(E1221,COUNTIF($E$2:E1221,E1221))</f>
        <v>Mirandela26</v>
      </c>
      <c r="E1221" s="26" t="s">
        <v>400</v>
      </c>
      <c r="F1221" s="26" t="s">
        <v>2712</v>
      </c>
      <c r="G1221" s="81">
        <f>COUNTIF($E$2:E1221,E1221)</f>
        <v>26</v>
      </c>
      <c r="H1221" s="81">
        <f t="shared" si="44"/>
        <v>138</v>
      </c>
      <c r="I1221" s="81">
        <v>1220</v>
      </c>
    </row>
    <row r="1222" spans="2:9">
      <c r="B1222" s="24" t="str">
        <f t="shared" si="45"/>
        <v>Resíduos do Nordeste139</v>
      </c>
      <c r="C1222" s="26" t="s">
        <v>126</v>
      </c>
      <c r="D1222" s="26" t="str">
        <f>CONCATENATE(E1222,COUNTIF($E$2:E1222,E1222))</f>
        <v>Mirandela27</v>
      </c>
      <c r="E1222" s="26" t="s">
        <v>400</v>
      </c>
      <c r="F1222" s="26" t="s">
        <v>2799</v>
      </c>
      <c r="G1222" s="81">
        <f>COUNTIF($E$2:E1222,E1222)</f>
        <v>27</v>
      </c>
      <c r="H1222" s="81">
        <f t="shared" si="44"/>
        <v>139</v>
      </c>
      <c r="I1222" s="81">
        <v>1221</v>
      </c>
    </row>
    <row r="1223" spans="2:9">
      <c r="B1223" s="24" t="str">
        <f t="shared" si="45"/>
        <v>Resíduos do Nordeste140</v>
      </c>
      <c r="C1223" s="26" t="s">
        <v>126</v>
      </c>
      <c r="D1223" s="26" t="str">
        <f>CONCATENATE(E1223,COUNTIF($E$2:E1223,E1223))</f>
        <v>Mirandela28</v>
      </c>
      <c r="E1223" s="26" t="s">
        <v>400</v>
      </c>
      <c r="F1223" s="26" t="s">
        <v>2807</v>
      </c>
      <c r="G1223" s="81">
        <f>COUNTIF($E$2:E1223,E1223)</f>
        <v>28</v>
      </c>
      <c r="H1223" s="81">
        <f t="shared" si="44"/>
        <v>140</v>
      </c>
      <c r="I1223" s="81">
        <v>1222</v>
      </c>
    </row>
    <row r="1224" spans="2:9">
      <c r="B1224" s="24" t="str">
        <f t="shared" si="45"/>
        <v>Resíduos do Nordeste141</v>
      </c>
      <c r="C1224" s="26" t="s">
        <v>126</v>
      </c>
      <c r="D1224" s="26" t="str">
        <f>CONCATENATE(E1224,COUNTIF($E$2:E1224,E1224))</f>
        <v>Mirandela29</v>
      </c>
      <c r="E1224" s="26" t="s">
        <v>400</v>
      </c>
      <c r="F1224" s="26" t="s">
        <v>2811</v>
      </c>
      <c r="G1224" s="81">
        <f>COUNTIF($E$2:E1224,E1224)</f>
        <v>29</v>
      </c>
      <c r="H1224" s="81">
        <f t="shared" si="44"/>
        <v>141</v>
      </c>
      <c r="I1224" s="81">
        <v>1223</v>
      </c>
    </row>
    <row r="1225" spans="2:9">
      <c r="B1225" s="24" t="str">
        <f t="shared" si="45"/>
        <v>Resíduos do Nordeste142</v>
      </c>
      <c r="C1225" s="26" t="s">
        <v>126</v>
      </c>
      <c r="D1225" s="26" t="str">
        <f>CONCATENATE(E1225,COUNTIF($E$2:E1225,E1225))</f>
        <v>Mirandela30</v>
      </c>
      <c r="E1225" s="26" t="s">
        <v>400</v>
      </c>
      <c r="F1225" s="26" t="s">
        <v>2814</v>
      </c>
      <c r="G1225" s="81">
        <f>COUNTIF($E$2:E1225,E1225)</f>
        <v>30</v>
      </c>
      <c r="H1225" s="81">
        <f t="shared" si="44"/>
        <v>142</v>
      </c>
      <c r="I1225" s="81">
        <v>1224</v>
      </c>
    </row>
    <row r="1226" spans="2:9">
      <c r="B1226" s="24" t="str">
        <f t="shared" si="45"/>
        <v>Resíduos do Nordeste143</v>
      </c>
      <c r="C1226" s="26" t="s">
        <v>126</v>
      </c>
      <c r="D1226" s="26" t="str">
        <f>CONCATENATE(E1226,COUNTIF($E$2:E1226,E1226))</f>
        <v>Mogadouro1</v>
      </c>
      <c r="E1226" s="26" t="s">
        <v>402</v>
      </c>
      <c r="F1226" s="26" t="s">
        <v>736</v>
      </c>
      <c r="G1226" s="81">
        <f>COUNTIF($E$2:E1226,E1226)</f>
        <v>1</v>
      </c>
      <c r="H1226" s="81">
        <f t="shared" si="44"/>
        <v>143</v>
      </c>
      <c r="I1226" s="81">
        <v>1225</v>
      </c>
    </row>
    <row r="1227" spans="2:9">
      <c r="B1227" s="24" t="str">
        <f t="shared" si="45"/>
        <v>Resíduos do Nordeste144</v>
      </c>
      <c r="C1227" s="26" t="s">
        <v>126</v>
      </c>
      <c r="D1227" s="26" t="str">
        <f>CONCATENATE(E1227,COUNTIF($E$2:E1227,E1227))</f>
        <v>Mogadouro2</v>
      </c>
      <c r="E1227" s="26" t="s">
        <v>402</v>
      </c>
      <c r="F1227" s="26" t="s">
        <v>803</v>
      </c>
      <c r="G1227" s="81">
        <f>COUNTIF($E$2:E1227,E1227)</f>
        <v>2</v>
      </c>
      <c r="H1227" s="81">
        <f t="shared" si="44"/>
        <v>144</v>
      </c>
      <c r="I1227" s="81">
        <v>1226</v>
      </c>
    </row>
    <row r="1228" spans="2:9">
      <c r="B1228" s="24" t="str">
        <f t="shared" si="45"/>
        <v>Resíduos do Nordeste145</v>
      </c>
      <c r="C1228" s="26" t="s">
        <v>126</v>
      </c>
      <c r="D1228" s="26" t="str">
        <f>CONCATENATE(E1228,COUNTIF($E$2:E1228,E1228))</f>
        <v>Mogadouro3</v>
      </c>
      <c r="E1228" s="26" t="s">
        <v>402</v>
      </c>
      <c r="F1228" s="26" t="s">
        <v>872</v>
      </c>
      <c r="G1228" s="81">
        <f>COUNTIF($E$2:E1228,E1228)</f>
        <v>3</v>
      </c>
      <c r="H1228" s="81">
        <f t="shared" si="44"/>
        <v>145</v>
      </c>
      <c r="I1228" s="81">
        <v>1227</v>
      </c>
    </row>
    <row r="1229" spans="2:9">
      <c r="B1229" s="24" t="str">
        <f t="shared" si="45"/>
        <v>Resíduos do Nordeste146</v>
      </c>
      <c r="C1229" s="26" t="s">
        <v>126</v>
      </c>
      <c r="D1229" s="26" t="str">
        <f>CONCATENATE(E1229,COUNTIF($E$2:E1229,E1229))</f>
        <v>Mogadouro4</v>
      </c>
      <c r="E1229" s="26" t="s">
        <v>402</v>
      </c>
      <c r="F1229" s="26" t="s">
        <v>874</v>
      </c>
      <c r="G1229" s="81">
        <f>COUNTIF($E$2:E1229,E1229)</f>
        <v>4</v>
      </c>
      <c r="H1229" s="81">
        <f t="shared" si="44"/>
        <v>146</v>
      </c>
      <c r="I1229" s="81">
        <v>1228</v>
      </c>
    </row>
    <row r="1230" spans="2:9">
      <c r="B1230" s="24" t="str">
        <f t="shared" si="45"/>
        <v>Resíduos do Nordeste147</v>
      </c>
      <c r="C1230" s="26" t="s">
        <v>126</v>
      </c>
      <c r="D1230" s="26" t="str">
        <f>CONCATENATE(E1230,COUNTIF($E$2:E1230,E1230))</f>
        <v>Mogadouro5</v>
      </c>
      <c r="E1230" s="26" t="s">
        <v>402</v>
      </c>
      <c r="F1230" s="26" t="s">
        <v>875</v>
      </c>
      <c r="G1230" s="81">
        <f>COUNTIF($E$2:E1230,E1230)</f>
        <v>5</v>
      </c>
      <c r="H1230" s="81">
        <f t="shared" si="44"/>
        <v>147</v>
      </c>
      <c r="I1230" s="81">
        <v>1229</v>
      </c>
    </row>
    <row r="1231" spans="2:9">
      <c r="B1231" s="24" t="str">
        <f t="shared" si="45"/>
        <v>Resíduos do Nordeste148</v>
      </c>
      <c r="C1231" s="26" t="s">
        <v>126</v>
      </c>
      <c r="D1231" s="26" t="str">
        <f>CONCATENATE(E1231,COUNTIF($E$2:E1231,E1231))</f>
        <v>Mogadouro6</v>
      </c>
      <c r="E1231" s="26" t="s">
        <v>402</v>
      </c>
      <c r="F1231" s="26" t="s">
        <v>238</v>
      </c>
      <c r="G1231" s="81">
        <f>COUNTIF($E$2:E1231,E1231)</f>
        <v>6</v>
      </c>
      <c r="H1231" s="81">
        <f t="shared" si="44"/>
        <v>148</v>
      </c>
      <c r="I1231" s="81">
        <v>1230</v>
      </c>
    </row>
    <row r="1232" spans="2:9">
      <c r="B1232" s="24" t="str">
        <f t="shared" si="45"/>
        <v>Resíduos do Nordeste149</v>
      </c>
      <c r="C1232" s="26" t="s">
        <v>126</v>
      </c>
      <c r="D1232" s="26" t="str">
        <f>CONCATENATE(E1232,COUNTIF($E$2:E1232,E1232))</f>
        <v>Mogadouro7</v>
      </c>
      <c r="E1232" s="26" t="s">
        <v>402</v>
      </c>
      <c r="F1232" s="26" t="s">
        <v>1067</v>
      </c>
      <c r="G1232" s="81">
        <f>COUNTIF($E$2:E1232,E1232)</f>
        <v>7</v>
      </c>
      <c r="H1232" s="81">
        <f t="shared" si="44"/>
        <v>149</v>
      </c>
      <c r="I1232" s="81">
        <v>1231</v>
      </c>
    </row>
    <row r="1233" spans="2:9">
      <c r="B1233" s="24" t="str">
        <f t="shared" si="45"/>
        <v>Resíduos do Nordeste150</v>
      </c>
      <c r="C1233" s="26" t="s">
        <v>126</v>
      </c>
      <c r="D1233" s="26" t="str">
        <f>CONCATENATE(E1233,COUNTIF($E$2:E1233,E1233))</f>
        <v>Mogadouro8</v>
      </c>
      <c r="E1233" s="26" t="s">
        <v>402</v>
      </c>
      <c r="F1233" s="26" t="s">
        <v>1744</v>
      </c>
      <c r="G1233" s="81">
        <f>COUNTIF($E$2:E1233,E1233)</f>
        <v>8</v>
      </c>
      <c r="H1233" s="81">
        <f t="shared" si="44"/>
        <v>150</v>
      </c>
      <c r="I1233" s="81">
        <v>1232</v>
      </c>
    </row>
    <row r="1234" spans="2:9">
      <c r="B1234" s="24" t="str">
        <f t="shared" si="45"/>
        <v>Resíduos do Nordeste151</v>
      </c>
      <c r="C1234" s="26" t="s">
        <v>126</v>
      </c>
      <c r="D1234" s="26" t="str">
        <f>CONCATENATE(E1234,COUNTIF($E$2:E1234,E1234))</f>
        <v>Mogadouro9</v>
      </c>
      <c r="E1234" s="26" t="s">
        <v>402</v>
      </c>
      <c r="F1234" s="26" t="s">
        <v>1782</v>
      </c>
      <c r="G1234" s="81">
        <f>COUNTIF($E$2:E1234,E1234)</f>
        <v>9</v>
      </c>
      <c r="H1234" s="81">
        <f t="shared" si="44"/>
        <v>151</v>
      </c>
      <c r="I1234" s="81">
        <v>1233</v>
      </c>
    </row>
    <row r="1235" spans="2:9">
      <c r="B1235" s="24" t="str">
        <f t="shared" si="45"/>
        <v>Resíduos do Nordeste152</v>
      </c>
      <c r="C1235" s="26" t="s">
        <v>126</v>
      </c>
      <c r="D1235" s="26" t="str">
        <f>CONCATENATE(E1235,COUNTIF($E$2:E1235,E1235))</f>
        <v>Mogadouro10</v>
      </c>
      <c r="E1235" s="26" t="s">
        <v>402</v>
      </c>
      <c r="F1235" s="26" t="s">
        <v>1978</v>
      </c>
      <c r="G1235" s="81">
        <f>COUNTIF($E$2:E1235,E1235)</f>
        <v>10</v>
      </c>
      <c r="H1235" s="81">
        <f t="shared" si="44"/>
        <v>152</v>
      </c>
      <c r="I1235" s="81">
        <v>1234</v>
      </c>
    </row>
    <row r="1236" spans="2:9">
      <c r="B1236" s="24" t="str">
        <f t="shared" si="45"/>
        <v>Resíduos do Nordeste153</v>
      </c>
      <c r="C1236" s="26" t="s">
        <v>126</v>
      </c>
      <c r="D1236" s="26" t="str">
        <f>CONCATENATE(E1236,COUNTIF($E$2:E1236,E1236))</f>
        <v>Mogadouro11</v>
      </c>
      <c r="E1236" s="26" t="s">
        <v>402</v>
      </c>
      <c r="F1236" s="26" t="s">
        <v>2022</v>
      </c>
      <c r="G1236" s="81">
        <f>COUNTIF($E$2:E1236,E1236)</f>
        <v>11</v>
      </c>
      <c r="H1236" s="81">
        <f t="shared" si="44"/>
        <v>153</v>
      </c>
      <c r="I1236" s="81">
        <v>1235</v>
      </c>
    </row>
    <row r="1237" spans="2:9">
      <c r="B1237" s="24" t="str">
        <f t="shared" si="45"/>
        <v>Resíduos do Nordeste154</v>
      </c>
      <c r="C1237" s="26" t="s">
        <v>126</v>
      </c>
      <c r="D1237" s="26" t="str">
        <f>CONCATENATE(E1237,COUNTIF($E$2:E1237,E1237))</f>
        <v>Mogadouro12</v>
      </c>
      <c r="E1237" s="26" t="s">
        <v>402</v>
      </c>
      <c r="F1237" s="26" t="s">
        <v>2043</v>
      </c>
      <c r="G1237" s="81">
        <f>COUNTIF($E$2:E1237,E1237)</f>
        <v>12</v>
      </c>
      <c r="H1237" s="81">
        <f t="shared" si="44"/>
        <v>154</v>
      </c>
      <c r="I1237" s="81">
        <v>1236</v>
      </c>
    </row>
    <row r="1238" spans="2:9">
      <c r="B1238" s="24" t="str">
        <f t="shared" si="45"/>
        <v>Resíduos do Nordeste155</v>
      </c>
      <c r="C1238" s="26" t="s">
        <v>126</v>
      </c>
      <c r="D1238" s="26" t="str">
        <f>CONCATENATE(E1238,COUNTIF($E$2:E1238,E1238))</f>
        <v>Mogadouro13</v>
      </c>
      <c r="E1238" s="26" t="s">
        <v>402</v>
      </c>
      <c r="F1238" s="26" t="s">
        <v>2214</v>
      </c>
      <c r="G1238" s="81">
        <f>COUNTIF($E$2:E1238,E1238)</f>
        <v>13</v>
      </c>
      <c r="H1238" s="81">
        <f t="shared" si="44"/>
        <v>155</v>
      </c>
      <c r="I1238" s="81">
        <v>1237</v>
      </c>
    </row>
    <row r="1239" spans="2:9">
      <c r="B1239" s="24" t="str">
        <f t="shared" si="45"/>
        <v>Resíduos do Nordeste156</v>
      </c>
      <c r="C1239" s="26" t="s">
        <v>126</v>
      </c>
      <c r="D1239" s="26" t="str">
        <f>CONCATENATE(E1239,COUNTIF($E$2:E1239,E1239))</f>
        <v>Mogadouro14</v>
      </c>
      <c r="E1239" s="26" t="s">
        <v>402</v>
      </c>
      <c r="F1239" s="26" t="s">
        <v>2294</v>
      </c>
      <c r="G1239" s="81">
        <f>COUNTIF($E$2:E1239,E1239)</f>
        <v>14</v>
      </c>
      <c r="H1239" s="81">
        <f t="shared" si="44"/>
        <v>156</v>
      </c>
      <c r="I1239" s="81">
        <v>1238</v>
      </c>
    </row>
    <row r="1240" spans="2:9">
      <c r="B1240" s="24" t="str">
        <f t="shared" si="45"/>
        <v>Resíduos do Nordeste157</v>
      </c>
      <c r="C1240" s="26" t="s">
        <v>126</v>
      </c>
      <c r="D1240" s="26" t="str">
        <f>CONCATENATE(E1240,COUNTIF($E$2:E1240,E1240))</f>
        <v>Mogadouro15</v>
      </c>
      <c r="E1240" s="26" t="s">
        <v>402</v>
      </c>
      <c r="F1240" s="26" t="s">
        <v>2492</v>
      </c>
      <c r="G1240" s="81">
        <f>COUNTIF($E$2:E1240,E1240)</f>
        <v>15</v>
      </c>
      <c r="H1240" s="81">
        <f t="shared" si="44"/>
        <v>157</v>
      </c>
      <c r="I1240" s="81">
        <v>1239</v>
      </c>
    </row>
    <row r="1241" spans="2:9">
      <c r="B1241" s="24" t="str">
        <f t="shared" si="45"/>
        <v>Resíduos do Nordeste158</v>
      </c>
      <c r="C1241" s="26" t="s">
        <v>126</v>
      </c>
      <c r="D1241" s="26" t="str">
        <f>CONCATENATE(E1241,COUNTIF($E$2:E1241,E1241))</f>
        <v>Mogadouro16</v>
      </c>
      <c r="E1241" s="26" t="s">
        <v>402</v>
      </c>
      <c r="F1241" s="26" t="s">
        <v>2700</v>
      </c>
      <c r="G1241" s="81">
        <f>COUNTIF($E$2:E1241,E1241)</f>
        <v>16</v>
      </c>
      <c r="H1241" s="81">
        <f t="shared" si="44"/>
        <v>158</v>
      </c>
      <c r="I1241" s="81">
        <v>1240</v>
      </c>
    </row>
    <row r="1242" spans="2:9">
      <c r="B1242" s="24" t="str">
        <f t="shared" si="45"/>
        <v>Resíduos do Nordeste159</v>
      </c>
      <c r="C1242" s="26" t="s">
        <v>126</v>
      </c>
      <c r="D1242" s="26" t="str">
        <f>CONCATENATE(E1242,COUNTIF($E$2:E1242,E1242))</f>
        <v>Mogadouro17</v>
      </c>
      <c r="E1242" s="26" t="s">
        <v>402</v>
      </c>
      <c r="F1242" s="26" t="s">
        <v>2734</v>
      </c>
      <c r="G1242" s="81">
        <f>COUNTIF($E$2:E1242,E1242)</f>
        <v>17</v>
      </c>
      <c r="H1242" s="81">
        <f t="shared" si="44"/>
        <v>159</v>
      </c>
      <c r="I1242" s="81">
        <v>1241</v>
      </c>
    </row>
    <row r="1243" spans="2:9">
      <c r="B1243" s="24" t="str">
        <f t="shared" si="45"/>
        <v>Resíduos do Nordeste160</v>
      </c>
      <c r="C1243" s="26" t="s">
        <v>126</v>
      </c>
      <c r="D1243" s="26" t="str">
        <f>CONCATENATE(E1243,COUNTIF($E$2:E1243,E1243))</f>
        <v>Mogadouro18</v>
      </c>
      <c r="E1243" s="26" t="s">
        <v>402</v>
      </c>
      <c r="F1243" s="26" t="s">
        <v>2769</v>
      </c>
      <c r="G1243" s="81">
        <f>COUNTIF($E$2:E1243,E1243)</f>
        <v>18</v>
      </c>
      <c r="H1243" s="81">
        <f t="shared" si="44"/>
        <v>160</v>
      </c>
      <c r="I1243" s="81">
        <v>1242</v>
      </c>
    </row>
    <row r="1244" spans="2:9">
      <c r="B1244" s="24" t="str">
        <f t="shared" si="45"/>
        <v>Resíduos do Nordeste161</v>
      </c>
      <c r="C1244" s="26" t="s">
        <v>126</v>
      </c>
      <c r="D1244" s="26" t="str">
        <f>CONCATENATE(E1244,COUNTIF($E$2:E1244,E1244))</f>
        <v>Mogadouro19</v>
      </c>
      <c r="E1244" s="26" t="s">
        <v>402</v>
      </c>
      <c r="F1244" s="26" t="s">
        <v>2791</v>
      </c>
      <c r="G1244" s="81">
        <f>COUNTIF($E$2:E1244,E1244)</f>
        <v>19</v>
      </c>
      <c r="H1244" s="81">
        <f t="shared" si="44"/>
        <v>161</v>
      </c>
      <c r="I1244" s="81">
        <v>1243</v>
      </c>
    </row>
    <row r="1245" spans="2:9">
      <c r="B1245" s="24" t="str">
        <f t="shared" si="45"/>
        <v>Resíduos do Nordeste162</v>
      </c>
      <c r="C1245" s="26" t="s">
        <v>126</v>
      </c>
      <c r="D1245" s="26" t="str">
        <f>CONCATENATE(E1245,COUNTIF($E$2:E1245,E1245))</f>
        <v>Mogadouro20</v>
      </c>
      <c r="E1245" s="26" t="s">
        <v>402</v>
      </c>
      <c r="F1245" s="26" t="s">
        <v>2896</v>
      </c>
      <c r="G1245" s="81">
        <f>COUNTIF($E$2:E1245,E1245)</f>
        <v>20</v>
      </c>
      <c r="H1245" s="81">
        <f t="shared" si="44"/>
        <v>162</v>
      </c>
      <c r="I1245" s="81">
        <v>1244</v>
      </c>
    </row>
    <row r="1246" spans="2:9">
      <c r="B1246" s="24" t="str">
        <f t="shared" si="45"/>
        <v>Resíduos do Nordeste163</v>
      </c>
      <c r="C1246" s="26" t="s">
        <v>126</v>
      </c>
      <c r="D1246" s="26" t="str">
        <f>CONCATENATE(E1246,COUNTIF($E$2:E1246,E1246))</f>
        <v>Mogadouro21</v>
      </c>
      <c r="E1246" s="26" t="s">
        <v>402</v>
      </c>
      <c r="F1246" s="26" t="s">
        <v>2976</v>
      </c>
      <c r="G1246" s="81">
        <f>COUNTIF($E$2:E1246,E1246)</f>
        <v>21</v>
      </c>
      <c r="H1246" s="81">
        <f t="shared" si="44"/>
        <v>163</v>
      </c>
      <c r="I1246" s="81">
        <v>1245</v>
      </c>
    </row>
    <row r="1247" spans="2:9">
      <c r="B1247" s="24" t="str">
        <f t="shared" si="45"/>
        <v>Resíduos do Nordeste164</v>
      </c>
      <c r="C1247" s="26" t="s">
        <v>126</v>
      </c>
      <c r="D1247" s="26" t="str">
        <f>CONCATENATE(E1247,COUNTIF($E$2:E1247,E1247))</f>
        <v>Torre de Moncorvo1</v>
      </c>
      <c r="E1247" s="26" t="s">
        <v>619</v>
      </c>
      <c r="F1247" s="26" t="s">
        <v>158</v>
      </c>
      <c r="G1247" s="81">
        <f>COUNTIF($E$2:E1247,E1247)</f>
        <v>1</v>
      </c>
      <c r="H1247" s="81">
        <f t="shared" si="44"/>
        <v>164</v>
      </c>
      <c r="I1247" s="81">
        <v>1246</v>
      </c>
    </row>
    <row r="1248" spans="2:9">
      <c r="B1248" s="24" t="str">
        <f t="shared" si="45"/>
        <v>Resíduos do Nordeste165</v>
      </c>
      <c r="C1248" s="26" t="s">
        <v>126</v>
      </c>
      <c r="D1248" s="26" t="str">
        <f>CONCATENATE(E1248,COUNTIF($E$2:E1248,E1248))</f>
        <v>Torre de Moncorvo2</v>
      </c>
      <c r="E1248" s="26" t="s">
        <v>619</v>
      </c>
      <c r="F1248" s="26" t="s">
        <v>168</v>
      </c>
      <c r="G1248" s="81">
        <f>COUNTIF($E$2:E1248,E1248)</f>
        <v>2</v>
      </c>
      <c r="H1248" s="81">
        <f t="shared" si="44"/>
        <v>165</v>
      </c>
      <c r="I1248" s="81">
        <v>1247</v>
      </c>
    </row>
    <row r="1249" spans="2:9">
      <c r="B1249" s="24" t="str">
        <f t="shared" si="45"/>
        <v>Resíduos do Nordeste166</v>
      </c>
      <c r="C1249" s="26" t="s">
        <v>126</v>
      </c>
      <c r="D1249" s="26" t="str">
        <f>CONCATENATE(E1249,COUNTIF($E$2:E1249,E1249))</f>
        <v>Torre de Moncorvo3</v>
      </c>
      <c r="E1249" s="26" t="s">
        <v>619</v>
      </c>
      <c r="F1249" s="26" t="s">
        <v>890</v>
      </c>
      <c r="G1249" s="81">
        <f>COUNTIF($E$2:E1249,E1249)</f>
        <v>3</v>
      </c>
      <c r="H1249" s="81">
        <f t="shared" si="44"/>
        <v>166</v>
      </c>
      <c r="I1249" s="81">
        <v>1248</v>
      </c>
    </row>
    <row r="1250" spans="2:9">
      <c r="B1250" s="24" t="str">
        <f t="shared" si="45"/>
        <v>Resíduos do Nordeste167</v>
      </c>
      <c r="C1250" s="26" t="s">
        <v>126</v>
      </c>
      <c r="D1250" s="26" t="str">
        <f>CONCATENATE(E1250,COUNTIF($E$2:E1250,E1250))</f>
        <v>Torre de Moncorvo4</v>
      </c>
      <c r="E1250" s="26" t="s">
        <v>619</v>
      </c>
      <c r="F1250" s="26" t="s">
        <v>1028</v>
      </c>
      <c r="G1250" s="81">
        <f>COUNTIF($E$2:E1250,E1250)</f>
        <v>4</v>
      </c>
      <c r="H1250" s="81">
        <f t="shared" si="44"/>
        <v>167</v>
      </c>
      <c r="I1250" s="81">
        <v>1249</v>
      </c>
    </row>
    <row r="1251" spans="2:9">
      <c r="B1251" s="24" t="str">
        <f t="shared" si="45"/>
        <v>Resíduos do Nordeste168</v>
      </c>
      <c r="C1251" s="26" t="s">
        <v>126</v>
      </c>
      <c r="D1251" s="26" t="str">
        <f>CONCATENATE(E1251,COUNTIF($E$2:E1251,E1251))</f>
        <v>Torre de Moncorvo5</v>
      </c>
      <c r="E1251" s="26" t="s">
        <v>619</v>
      </c>
      <c r="F1251" s="26" t="s">
        <v>1048</v>
      </c>
      <c r="G1251" s="81">
        <f>COUNTIF($E$2:E1251,E1251)</f>
        <v>5</v>
      </c>
      <c r="H1251" s="81">
        <f t="shared" si="44"/>
        <v>168</v>
      </c>
      <c r="I1251" s="81">
        <v>1250</v>
      </c>
    </row>
    <row r="1252" spans="2:9">
      <c r="B1252" s="24" t="str">
        <f t="shared" si="45"/>
        <v>Resíduos do Nordeste169</v>
      </c>
      <c r="C1252" s="26" t="s">
        <v>126</v>
      </c>
      <c r="D1252" s="26" t="str">
        <f>CONCATENATE(E1252,COUNTIF($E$2:E1252,E1252))</f>
        <v>Torre de Moncorvo6</v>
      </c>
      <c r="E1252" s="26" t="s">
        <v>619</v>
      </c>
      <c r="F1252" s="26" t="s">
        <v>1319</v>
      </c>
      <c r="G1252" s="81">
        <f>COUNTIF($E$2:E1252,E1252)</f>
        <v>6</v>
      </c>
      <c r="H1252" s="81">
        <f t="shared" si="44"/>
        <v>169</v>
      </c>
      <c r="I1252" s="81">
        <v>1251</v>
      </c>
    </row>
    <row r="1253" spans="2:9">
      <c r="B1253" s="24" t="str">
        <f t="shared" si="45"/>
        <v>Resíduos do Nordeste170</v>
      </c>
      <c r="C1253" s="26" t="s">
        <v>126</v>
      </c>
      <c r="D1253" s="26" t="str">
        <f>CONCATENATE(E1253,COUNTIF($E$2:E1253,E1253))</f>
        <v>Torre de Moncorvo7</v>
      </c>
      <c r="E1253" s="26" t="s">
        <v>619</v>
      </c>
      <c r="F1253" s="26" t="s">
        <v>1321</v>
      </c>
      <c r="G1253" s="81">
        <f>COUNTIF($E$2:E1253,E1253)</f>
        <v>7</v>
      </c>
      <c r="H1253" s="81">
        <f t="shared" si="44"/>
        <v>170</v>
      </c>
      <c r="I1253" s="81">
        <v>1252</v>
      </c>
    </row>
    <row r="1254" spans="2:9">
      <c r="B1254" s="24" t="str">
        <f t="shared" si="45"/>
        <v>Resíduos do Nordeste171</v>
      </c>
      <c r="C1254" s="26" t="s">
        <v>126</v>
      </c>
      <c r="D1254" s="26" t="str">
        <f>CONCATENATE(E1254,COUNTIF($E$2:E1254,E1254))</f>
        <v>Torre de Moncorvo8</v>
      </c>
      <c r="E1254" s="26" t="s">
        <v>619</v>
      </c>
      <c r="F1254" s="26" t="s">
        <v>1527</v>
      </c>
      <c r="G1254" s="81">
        <f>COUNTIF($E$2:E1254,E1254)</f>
        <v>8</v>
      </c>
      <c r="H1254" s="81">
        <f t="shared" si="44"/>
        <v>171</v>
      </c>
      <c r="I1254" s="81">
        <v>1253</v>
      </c>
    </row>
    <row r="1255" spans="2:9">
      <c r="B1255" s="24" t="str">
        <f t="shared" si="45"/>
        <v>Resíduos do Nordeste172</v>
      </c>
      <c r="C1255" s="26" t="s">
        <v>126</v>
      </c>
      <c r="D1255" s="26" t="str">
        <f>CONCATENATE(E1255,COUNTIF($E$2:E1255,E1255))</f>
        <v>Torre de Moncorvo9</v>
      </c>
      <c r="E1255" s="26" t="s">
        <v>619</v>
      </c>
      <c r="F1255" s="26" t="s">
        <v>1597</v>
      </c>
      <c r="G1255" s="81">
        <f>COUNTIF($E$2:E1255,E1255)</f>
        <v>9</v>
      </c>
      <c r="H1255" s="81">
        <f t="shared" si="44"/>
        <v>172</v>
      </c>
      <c r="I1255" s="81">
        <v>1254</v>
      </c>
    </row>
    <row r="1256" spans="2:9">
      <c r="B1256" s="24" t="str">
        <f t="shared" si="45"/>
        <v>Resíduos do Nordeste173</v>
      </c>
      <c r="C1256" s="26" t="s">
        <v>126</v>
      </c>
      <c r="D1256" s="26" t="str">
        <f>CONCATENATE(E1256,COUNTIF($E$2:E1256,E1256))</f>
        <v>Torre de Moncorvo10</v>
      </c>
      <c r="E1256" s="26" t="s">
        <v>619</v>
      </c>
      <c r="F1256" s="26" t="s">
        <v>1650</v>
      </c>
      <c r="G1256" s="81">
        <f>COUNTIF($E$2:E1256,E1256)</f>
        <v>10</v>
      </c>
      <c r="H1256" s="81">
        <f t="shared" si="44"/>
        <v>173</v>
      </c>
      <c r="I1256" s="81">
        <v>1255</v>
      </c>
    </row>
    <row r="1257" spans="2:9">
      <c r="B1257" s="24" t="str">
        <f t="shared" si="45"/>
        <v>Resíduos do Nordeste174</v>
      </c>
      <c r="C1257" s="26" t="s">
        <v>126</v>
      </c>
      <c r="D1257" s="26" t="str">
        <f>CONCATENATE(E1257,COUNTIF($E$2:E1257,E1257))</f>
        <v>Torre de Moncorvo11</v>
      </c>
      <c r="E1257" s="26" t="s">
        <v>619</v>
      </c>
      <c r="F1257" s="26" t="s">
        <v>3064</v>
      </c>
      <c r="G1257" s="81">
        <f>COUNTIF($E$2:E1257,E1257)</f>
        <v>11</v>
      </c>
      <c r="H1257" s="81">
        <f t="shared" si="44"/>
        <v>174</v>
      </c>
      <c r="I1257" s="81">
        <v>1256</v>
      </c>
    </row>
    <row r="1258" spans="2:9">
      <c r="B1258" s="24" t="str">
        <f t="shared" si="45"/>
        <v>Resíduos do Nordeste175</v>
      </c>
      <c r="C1258" s="26" t="s">
        <v>126</v>
      </c>
      <c r="D1258" s="26" t="str">
        <f>CONCATENATE(E1258,COUNTIF($E$2:E1258,E1258))</f>
        <v>Torre de Moncorvo12</v>
      </c>
      <c r="E1258" s="26" t="s">
        <v>619</v>
      </c>
      <c r="F1258" s="26" t="s">
        <v>619</v>
      </c>
      <c r="G1258" s="81">
        <f>COUNTIF($E$2:E1258,E1258)</f>
        <v>12</v>
      </c>
      <c r="H1258" s="81">
        <f t="shared" si="44"/>
        <v>175</v>
      </c>
      <c r="I1258" s="81">
        <v>1257</v>
      </c>
    </row>
    <row r="1259" spans="2:9">
      <c r="B1259" s="24" t="str">
        <f t="shared" si="45"/>
        <v>Resíduos do Nordeste176</v>
      </c>
      <c r="C1259" s="26" t="s">
        <v>126</v>
      </c>
      <c r="D1259" s="26" t="str">
        <f>CONCATENATE(E1259,COUNTIF($E$2:E1259,E1259))</f>
        <v>Torre de Moncorvo13</v>
      </c>
      <c r="E1259" s="26" t="s">
        <v>619</v>
      </c>
      <c r="F1259" s="26" t="s">
        <v>2770</v>
      </c>
      <c r="G1259" s="81">
        <f>COUNTIF($E$2:E1259,E1259)</f>
        <v>13</v>
      </c>
      <c r="H1259" s="81">
        <f t="shared" si="44"/>
        <v>176</v>
      </c>
      <c r="I1259" s="81">
        <v>1258</v>
      </c>
    </row>
    <row r="1260" spans="2:9">
      <c r="B1260" s="24" t="str">
        <f t="shared" si="45"/>
        <v>Resíduos do Nordeste177</v>
      </c>
      <c r="C1260" s="26" t="s">
        <v>126</v>
      </c>
      <c r="D1260" s="26" t="str">
        <f>CONCATENATE(E1260,COUNTIF($E$2:E1260,E1260))</f>
        <v>Vila Flor1</v>
      </c>
      <c r="E1260" s="26" t="s">
        <v>657</v>
      </c>
      <c r="F1260" s="26" t="s">
        <v>683</v>
      </c>
      <c r="G1260" s="81">
        <f>COUNTIF($E$2:E1260,E1260)</f>
        <v>1</v>
      </c>
      <c r="H1260" s="81">
        <f t="shared" si="44"/>
        <v>177</v>
      </c>
      <c r="I1260" s="81">
        <v>1259</v>
      </c>
    </row>
    <row r="1261" spans="2:9">
      <c r="B1261" s="24" t="str">
        <f t="shared" si="45"/>
        <v>Resíduos do Nordeste178</v>
      </c>
      <c r="C1261" s="26" t="s">
        <v>126</v>
      </c>
      <c r="D1261" s="26" t="str">
        <f>CONCATENATE(E1261,COUNTIF($E$2:E1261,E1261))</f>
        <v>Vila Flor2</v>
      </c>
      <c r="E1261" s="26" t="s">
        <v>657</v>
      </c>
      <c r="F1261" s="26" t="s">
        <v>812</v>
      </c>
      <c r="G1261" s="81">
        <f>COUNTIF($E$2:E1261,E1261)</f>
        <v>2</v>
      </c>
      <c r="H1261" s="81">
        <f t="shared" si="44"/>
        <v>178</v>
      </c>
      <c r="I1261" s="81">
        <v>1260</v>
      </c>
    </row>
    <row r="1262" spans="2:9">
      <c r="B1262" s="24" t="str">
        <f t="shared" si="45"/>
        <v>Resíduos do Nordeste179</v>
      </c>
      <c r="C1262" s="26" t="s">
        <v>126</v>
      </c>
      <c r="D1262" s="26" t="str">
        <f>CONCATENATE(E1262,COUNTIF($E$2:E1262,E1262))</f>
        <v>Vila Flor3</v>
      </c>
      <c r="E1262" s="26" t="s">
        <v>657</v>
      </c>
      <c r="F1262" s="26" t="s">
        <v>960</v>
      </c>
      <c r="G1262" s="81">
        <f>COUNTIF($E$2:E1262,E1262)</f>
        <v>3</v>
      </c>
      <c r="H1262" s="81">
        <f t="shared" si="44"/>
        <v>179</v>
      </c>
      <c r="I1262" s="81">
        <v>1261</v>
      </c>
    </row>
    <row r="1263" spans="2:9">
      <c r="B1263" s="24" t="str">
        <f t="shared" si="45"/>
        <v>Resíduos do Nordeste180</v>
      </c>
      <c r="C1263" s="26" t="s">
        <v>126</v>
      </c>
      <c r="D1263" s="26" t="str">
        <f>CONCATENATE(E1263,COUNTIF($E$2:E1263,E1263))</f>
        <v>Vila Flor4</v>
      </c>
      <c r="E1263" s="26" t="s">
        <v>657</v>
      </c>
      <c r="F1263" s="26" t="s">
        <v>1418</v>
      </c>
      <c r="G1263" s="81">
        <f>COUNTIF($E$2:E1263,E1263)</f>
        <v>4</v>
      </c>
      <c r="H1263" s="81">
        <f t="shared" si="44"/>
        <v>180</v>
      </c>
      <c r="I1263" s="81">
        <v>1262</v>
      </c>
    </row>
    <row r="1264" spans="2:9">
      <c r="B1264" s="24" t="str">
        <f t="shared" si="45"/>
        <v>Resíduos do Nordeste181</v>
      </c>
      <c r="C1264" s="26" t="s">
        <v>126</v>
      </c>
      <c r="D1264" s="26" t="str">
        <f>CONCATENATE(E1264,COUNTIF($E$2:E1264,E1264))</f>
        <v>Vila Flor5</v>
      </c>
      <c r="E1264" s="26" t="s">
        <v>657</v>
      </c>
      <c r="F1264" s="26" t="s">
        <v>2263</v>
      </c>
      <c r="G1264" s="81">
        <f>COUNTIF($E$2:E1264,E1264)</f>
        <v>5</v>
      </c>
      <c r="H1264" s="81">
        <f t="shared" si="44"/>
        <v>181</v>
      </c>
      <c r="I1264" s="81">
        <v>1263</v>
      </c>
    </row>
    <row r="1265" spans="2:9">
      <c r="B1265" s="24" t="str">
        <f t="shared" si="45"/>
        <v>Resíduos do Nordeste182</v>
      </c>
      <c r="C1265" s="26" t="s">
        <v>126</v>
      </c>
      <c r="D1265" s="26" t="str">
        <f>CONCATENATE(E1265,COUNTIF($E$2:E1265,E1265))</f>
        <v>Vila Flor6</v>
      </c>
      <c r="E1265" s="26" t="s">
        <v>657</v>
      </c>
      <c r="F1265" s="26" t="s">
        <v>2312</v>
      </c>
      <c r="G1265" s="81">
        <f>COUNTIF($E$2:E1265,E1265)</f>
        <v>6</v>
      </c>
      <c r="H1265" s="81">
        <f t="shared" si="44"/>
        <v>182</v>
      </c>
      <c r="I1265" s="81">
        <v>1264</v>
      </c>
    </row>
    <row r="1266" spans="2:9">
      <c r="B1266" s="24" t="str">
        <f t="shared" si="45"/>
        <v>Resíduos do Nordeste183</v>
      </c>
      <c r="C1266" s="26" t="s">
        <v>126</v>
      </c>
      <c r="D1266" s="26" t="str">
        <f>CONCATENATE(E1266,COUNTIF($E$2:E1266,E1266))</f>
        <v>Vila Flor7</v>
      </c>
      <c r="E1266" s="26" t="s">
        <v>657</v>
      </c>
      <c r="F1266" s="26" t="s">
        <v>2315</v>
      </c>
      <c r="G1266" s="81">
        <f>COUNTIF($E$2:E1266,E1266)</f>
        <v>7</v>
      </c>
      <c r="H1266" s="81">
        <f t="shared" si="44"/>
        <v>183</v>
      </c>
      <c r="I1266" s="81">
        <v>1265</v>
      </c>
    </row>
    <row r="1267" spans="2:9">
      <c r="B1267" s="24" t="str">
        <f t="shared" si="45"/>
        <v>Resíduos do Nordeste184</v>
      </c>
      <c r="C1267" s="26" t="s">
        <v>126</v>
      </c>
      <c r="D1267" s="26" t="str">
        <f>CONCATENATE(E1267,COUNTIF($E$2:E1267,E1267))</f>
        <v>Vila Flor8</v>
      </c>
      <c r="E1267" s="26" t="s">
        <v>657</v>
      </c>
      <c r="F1267" s="26" t="s">
        <v>2346</v>
      </c>
      <c r="G1267" s="81">
        <f>COUNTIF($E$2:E1267,E1267)</f>
        <v>8</v>
      </c>
      <c r="H1267" s="81">
        <f t="shared" si="44"/>
        <v>184</v>
      </c>
      <c r="I1267" s="81">
        <v>1266</v>
      </c>
    </row>
    <row r="1268" spans="2:9">
      <c r="B1268" s="24" t="str">
        <f t="shared" si="45"/>
        <v>Resíduos do Nordeste185</v>
      </c>
      <c r="C1268" s="26" t="s">
        <v>126</v>
      </c>
      <c r="D1268" s="26" t="str">
        <f>CONCATENATE(E1268,COUNTIF($E$2:E1268,E1268))</f>
        <v>Vila Flor9</v>
      </c>
      <c r="E1268" s="26" t="s">
        <v>657</v>
      </c>
      <c r="F1268" s="26" t="s">
        <v>2570</v>
      </c>
      <c r="G1268" s="81">
        <f>COUNTIF($E$2:E1268,E1268)</f>
        <v>9</v>
      </c>
      <c r="H1268" s="81">
        <f t="shared" si="44"/>
        <v>185</v>
      </c>
      <c r="I1268" s="81">
        <v>1267</v>
      </c>
    </row>
    <row r="1269" spans="2:9">
      <c r="B1269" s="24" t="str">
        <f t="shared" si="45"/>
        <v>Resíduos do Nordeste186</v>
      </c>
      <c r="C1269" s="26" t="s">
        <v>126</v>
      </c>
      <c r="D1269" s="26" t="str">
        <f>CONCATENATE(E1269,COUNTIF($E$2:E1269,E1269))</f>
        <v>Vila Flor10</v>
      </c>
      <c r="E1269" s="26" t="s">
        <v>657</v>
      </c>
      <c r="F1269" s="26" t="s">
        <v>2748</v>
      </c>
      <c r="G1269" s="81">
        <f>COUNTIF($E$2:E1269,E1269)</f>
        <v>10</v>
      </c>
      <c r="H1269" s="81">
        <f t="shared" si="44"/>
        <v>186</v>
      </c>
      <c r="I1269" s="81">
        <v>1268</v>
      </c>
    </row>
    <row r="1270" spans="2:9">
      <c r="B1270" s="24" t="str">
        <f t="shared" si="45"/>
        <v>Resíduos do Nordeste187</v>
      </c>
      <c r="C1270" s="26" t="s">
        <v>126</v>
      </c>
      <c r="D1270" s="26" t="str">
        <f>CONCATENATE(E1270,COUNTIF($E$2:E1270,E1270))</f>
        <v>Vila Flor11</v>
      </c>
      <c r="E1270" s="26" t="s">
        <v>657</v>
      </c>
      <c r="F1270" s="26" t="s">
        <v>2821</v>
      </c>
      <c r="G1270" s="81">
        <f>COUNTIF($E$2:E1270,E1270)</f>
        <v>11</v>
      </c>
      <c r="H1270" s="81">
        <f t="shared" si="44"/>
        <v>187</v>
      </c>
      <c r="I1270" s="81">
        <v>1269</v>
      </c>
    </row>
    <row r="1271" spans="2:9">
      <c r="B1271" s="24" t="str">
        <f t="shared" si="45"/>
        <v>Resíduos do Nordeste188</v>
      </c>
      <c r="C1271" s="26" t="s">
        <v>126</v>
      </c>
      <c r="D1271" s="26" t="str">
        <f>CONCATENATE(E1271,COUNTIF($E$2:E1271,E1271))</f>
        <v>Vila Flor12</v>
      </c>
      <c r="E1271" s="26" t="s">
        <v>657</v>
      </c>
      <c r="F1271" s="26" t="s">
        <v>2835</v>
      </c>
      <c r="G1271" s="81">
        <f>COUNTIF($E$2:E1271,E1271)</f>
        <v>12</v>
      </c>
      <c r="H1271" s="81">
        <f t="shared" si="44"/>
        <v>188</v>
      </c>
      <c r="I1271" s="81">
        <v>1270</v>
      </c>
    </row>
    <row r="1272" spans="2:9">
      <c r="B1272" s="24" t="str">
        <f t="shared" si="45"/>
        <v>Resíduos do Nordeste189</v>
      </c>
      <c r="C1272" s="26" t="s">
        <v>126</v>
      </c>
      <c r="D1272" s="26" t="str">
        <f>CONCATENATE(E1272,COUNTIF($E$2:E1272,E1272))</f>
        <v>Vila Flor13</v>
      </c>
      <c r="E1272" s="26" t="s">
        <v>657</v>
      </c>
      <c r="F1272" s="26" t="s">
        <v>2906</v>
      </c>
      <c r="G1272" s="81">
        <f>COUNTIF($E$2:E1272,E1272)</f>
        <v>13</v>
      </c>
      <c r="H1272" s="81">
        <f t="shared" si="44"/>
        <v>189</v>
      </c>
      <c r="I1272" s="81">
        <v>1271</v>
      </c>
    </row>
    <row r="1273" spans="2:9">
      <c r="B1273" s="24" t="str">
        <f t="shared" si="45"/>
        <v>Resíduos do Nordeste190</v>
      </c>
      <c r="C1273" s="26" t="s">
        <v>126</v>
      </c>
      <c r="D1273" s="26" t="str">
        <f>CONCATENATE(E1273,COUNTIF($E$2:E1273,E1273))</f>
        <v>Vila Flor14</v>
      </c>
      <c r="E1273" s="26" t="s">
        <v>657</v>
      </c>
      <c r="F1273" s="26" t="s">
        <v>2979</v>
      </c>
      <c r="G1273" s="81">
        <f>COUNTIF($E$2:E1273,E1273)</f>
        <v>14</v>
      </c>
      <c r="H1273" s="81">
        <f t="shared" si="44"/>
        <v>190</v>
      </c>
      <c r="I1273" s="81">
        <v>1272</v>
      </c>
    </row>
    <row r="1274" spans="2:9">
      <c r="B1274" s="24" t="str">
        <f t="shared" si="45"/>
        <v>Resíduos do Nordeste191</v>
      </c>
      <c r="C1274" s="26" t="s">
        <v>126</v>
      </c>
      <c r="D1274" s="26" t="str">
        <f>CONCATENATE(E1274,COUNTIF($E$2:E1274,E1274))</f>
        <v>Vimioso1</v>
      </c>
      <c r="E1274" s="26" t="s">
        <v>686</v>
      </c>
      <c r="F1274" s="26" t="s">
        <v>367</v>
      </c>
      <c r="G1274" s="81">
        <f>COUNTIF($E$2:E1274,E1274)</f>
        <v>1</v>
      </c>
      <c r="H1274" s="81">
        <f t="shared" si="44"/>
        <v>191</v>
      </c>
      <c r="I1274" s="81">
        <v>1273</v>
      </c>
    </row>
    <row r="1275" spans="2:9">
      <c r="B1275" s="24" t="str">
        <f t="shared" si="45"/>
        <v>Resíduos do Nordeste192</v>
      </c>
      <c r="C1275" s="26" t="s">
        <v>126</v>
      </c>
      <c r="D1275" s="26" t="str">
        <f>CONCATENATE(E1275,COUNTIF($E$2:E1275,E1275))</f>
        <v>Vimioso2</v>
      </c>
      <c r="E1275" s="26" t="s">
        <v>686</v>
      </c>
      <c r="F1275" s="26" t="s">
        <v>635</v>
      </c>
      <c r="G1275" s="81">
        <f>COUNTIF($E$2:E1275,E1275)</f>
        <v>2</v>
      </c>
      <c r="H1275" s="81">
        <f t="shared" si="44"/>
        <v>192</v>
      </c>
      <c r="I1275" s="81">
        <v>1274</v>
      </c>
    </row>
    <row r="1276" spans="2:9">
      <c r="B1276" s="24" t="str">
        <f t="shared" si="45"/>
        <v>Resíduos do Nordeste193</v>
      </c>
      <c r="C1276" s="26" t="s">
        <v>126</v>
      </c>
      <c r="D1276" s="26" t="str">
        <f>CONCATENATE(E1276,COUNTIF($E$2:E1276,E1276))</f>
        <v>Vimioso3</v>
      </c>
      <c r="E1276" s="26" t="s">
        <v>686</v>
      </c>
      <c r="F1276" s="26" t="s">
        <v>902</v>
      </c>
      <c r="G1276" s="81">
        <f>COUNTIF($E$2:E1276,E1276)</f>
        <v>3</v>
      </c>
      <c r="H1276" s="81">
        <f t="shared" si="44"/>
        <v>193</v>
      </c>
      <c r="I1276" s="81">
        <v>1275</v>
      </c>
    </row>
    <row r="1277" spans="2:9">
      <c r="B1277" s="24" t="str">
        <f t="shared" si="45"/>
        <v>Resíduos do Nordeste194</v>
      </c>
      <c r="C1277" s="26" t="s">
        <v>126</v>
      </c>
      <c r="D1277" s="26" t="str">
        <f>CONCATENATE(E1277,COUNTIF($E$2:E1277,E1277))</f>
        <v>Vimioso4</v>
      </c>
      <c r="E1277" s="26" t="s">
        <v>686</v>
      </c>
      <c r="F1277" s="26" t="s">
        <v>988</v>
      </c>
      <c r="G1277" s="81">
        <f>COUNTIF($E$2:E1277,E1277)</f>
        <v>4</v>
      </c>
      <c r="H1277" s="81">
        <f t="shared" ref="H1277:H1323" si="46">ROW(A194)</f>
        <v>194</v>
      </c>
      <c r="I1277" s="81">
        <v>1276</v>
      </c>
    </row>
    <row r="1278" spans="2:9">
      <c r="B1278" s="24" t="str">
        <f t="shared" si="45"/>
        <v>Resíduos do Nordeste195</v>
      </c>
      <c r="C1278" s="26" t="s">
        <v>126</v>
      </c>
      <c r="D1278" s="26" t="str">
        <f>CONCATENATE(E1278,COUNTIF($E$2:E1278,E1278))</f>
        <v>Vimioso5</v>
      </c>
      <c r="E1278" s="26" t="s">
        <v>686</v>
      </c>
      <c r="F1278" s="26" t="s">
        <v>1725</v>
      </c>
      <c r="G1278" s="81">
        <f>COUNTIF($E$2:E1278,E1278)</f>
        <v>5</v>
      </c>
      <c r="H1278" s="81">
        <f t="shared" si="46"/>
        <v>195</v>
      </c>
      <c r="I1278" s="81">
        <v>1277</v>
      </c>
    </row>
    <row r="1279" spans="2:9">
      <c r="B1279" s="24" t="str">
        <f t="shared" si="45"/>
        <v>Resíduos do Nordeste196</v>
      </c>
      <c r="C1279" s="26" t="s">
        <v>126</v>
      </c>
      <c r="D1279" s="26" t="str">
        <f>CONCATENATE(E1279,COUNTIF($E$2:E1279,E1279))</f>
        <v>Vimioso6</v>
      </c>
      <c r="E1279" s="26" t="s">
        <v>686</v>
      </c>
      <c r="F1279" s="26" t="s">
        <v>2064</v>
      </c>
      <c r="G1279" s="81">
        <f>COUNTIF($E$2:E1279,E1279)</f>
        <v>6</v>
      </c>
      <c r="H1279" s="81">
        <f t="shared" si="46"/>
        <v>196</v>
      </c>
      <c r="I1279" s="81">
        <v>1278</v>
      </c>
    </row>
    <row r="1280" spans="2:9">
      <c r="B1280" s="24" t="str">
        <f t="shared" si="45"/>
        <v>Resíduos do Nordeste197</v>
      </c>
      <c r="C1280" s="26" t="s">
        <v>126</v>
      </c>
      <c r="D1280" s="26" t="str">
        <f>CONCATENATE(E1280,COUNTIF($E$2:E1280,E1280))</f>
        <v>Vimioso7</v>
      </c>
      <c r="E1280" s="26" t="s">
        <v>686</v>
      </c>
      <c r="F1280" s="26" t="s">
        <v>2415</v>
      </c>
      <c r="G1280" s="81">
        <f>COUNTIF($E$2:E1280,E1280)</f>
        <v>7</v>
      </c>
      <c r="H1280" s="81">
        <f t="shared" si="46"/>
        <v>197</v>
      </c>
      <c r="I1280" s="81">
        <v>1279</v>
      </c>
    </row>
    <row r="1281" spans="2:9">
      <c r="B1281" s="24" t="str">
        <f t="shared" si="45"/>
        <v>Resíduos do Nordeste198</v>
      </c>
      <c r="C1281" s="26" t="s">
        <v>126</v>
      </c>
      <c r="D1281" s="26" t="str">
        <f>CONCATENATE(E1281,COUNTIF($E$2:E1281,E1281))</f>
        <v>Vimioso8</v>
      </c>
      <c r="E1281" s="26" t="s">
        <v>686</v>
      </c>
      <c r="F1281" s="26" t="s">
        <v>2806</v>
      </c>
      <c r="G1281" s="81">
        <f>COUNTIF($E$2:E1281,E1281)</f>
        <v>8</v>
      </c>
      <c r="H1281" s="81">
        <f t="shared" si="46"/>
        <v>198</v>
      </c>
      <c r="I1281" s="81">
        <v>1280</v>
      </c>
    </row>
    <row r="1282" spans="2:9">
      <c r="B1282" s="24" t="str">
        <f t="shared" si="45"/>
        <v>Resíduos do Nordeste199</v>
      </c>
      <c r="C1282" s="26" t="s">
        <v>126</v>
      </c>
      <c r="D1282" s="26" t="str">
        <f>CONCATENATE(E1282,COUNTIF($E$2:E1282,E1282))</f>
        <v>Vimioso9</v>
      </c>
      <c r="E1282" s="26" t="s">
        <v>686</v>
      </c>
      <c r="F1282" s="26" t="s">
        <v>2962</v>
      </c>
      <c r="G1282" s="81">
        <f>COUNTIF($E$2:E1282,E1282)</f>
        <v>9</v>
      </c>
      <c r="H1282" s="81">
        <f t="shared" si="46"/>
        <v>199</v>
      </c>
      <c r="I1282" s="81">
        <v>1281</v>
      </c>
    </row>
    <row r="1283" spans="2:9">
      <c r="B1283" s="24" t="str">
        <f t="shared" ref="B1283:B1346" si="47">CONCATENATE(C1283,H1283)</f>
        <v>Resíduos do Nordeste200</v>
      </c>
      <c r="C1283" s="26" t="s">
        <v>126</v>
      </c>
      <c r="D1283" s="26" t="str">
        <f>CONCATENATE(E1283,COUNTIF($E$2:E1283,E1283))</f>
        <v>Vimioso10</v>
      </c>
      <c r="E1283" s="26" t="s">
        <v>686</v>
      </c>
      <c r="F1283" s="26" t="s">
        <v>686</v>
      </c>
      <c r="G1283" s="81">
        <f>COUNTIF($E$2:E1283,E1283)</f>
        <v>10</v>
      </c>
      <c r="H1283" s="81">
        <f t="shared" si="46"/>
        <v>200</v>
      </c>
      <c r="I1283" s="81">
        <v>1282</v>
      </c>
    </row>
    <row r="1284" spans="2:9">
      <c r="B1284" s="24" t="str">
        <f t="shared" si="47"/>
        <v>Resíduos do Nordeste201</v>
      </c>
      <c r="C1284" s="26" t="s">
        <v>126</v>
      </c>
      <c r="D1284" s="26" t="str">
        <f>CONCATENATE(E1284,COUNTIF($E$2:E1284,E1284))</f>
        <v>Vinhais1</v>
      </c>
      <c r="E1284" s="26" t="s">
        <v>687</v>
      </c>
      <c r="F1284" s="26" t="s">
        <v>186</v>
      </c>
      <c r="G1284" s="81">
        <f>COUNTIF($E$2:E1284,E1284)</f>
        <v>1</v>
      </c>
      <c r="H1284" s="81">
        <f t="shared" si="46"/>
        <v>201</v>
      </c>
      <c r="I1284" s="81">
        <v>1283</v>
      </c>
    </row>
    <row r="1285" spans="2:9">
      <c r="B1285" s="24" t="str">
        <f t="shared" si="47"/>
        <v>Resíduos do Nordeste202</v>
      </c>
      <c r="C1285" s="26" t="s">
        <v>126</v>
      </c>
      <c r="D1285" s="26" t="str">
        <f>CONCATENATE(E1285,COUNTIF($E$2:E1285,E1285))</f>
        <v>Vinhais2</v>
      </c>
      <c r="E1285" s="26" t="s">
        <v>687</v>
      </c>
      <c r="F1285" s="26" t="s">
        <v>955</v>
      </c>
      <c r="G1285" s="81">
        <f>COUNTIF($E$2:E1285,E1285)</f>
        <v>2</v>
      </c>
      <c r="H1285" s="81">
        <f t="shared" si="46"/>
        <v>202</v>
      </c>
      <c r="I1285" s="81">
        <v>1284</v>
      </c>
    </row>
    <row r="1286" spans="2:9">
      <c r="B1286" s="24" t="str">
        <f t="shared" si="47"/>
        <v>Resíduos do Nordeste203</v>
      </c>
      <c r="C1286" s="26" t="s">
        <v>126</v>
      </c>
      <c r="D1286" s="26" t="str">
        <f>CONCATENATE(E1286,COUNTIF($E$2:E1286,E1286))</f>
        <v>Vinhais3</v>
      </c>
      <c r="E1286" s="26" t="s">
        <v>687</v>
      </c>
      <c r="F1286" s="26" t="s">
        <v>1081</v>
      </c>
      <c r="G1286" s="81">
        <f>COUNTIF($E$2:E1286,E1286)</f>
        <v>3</v>
      </c>
      <c r="H1286" s="81">
        <f t="shared" si="46"/>
        <v>203</v>
      </c>
      <c r="I1286" s="81">
        <v>1285</v>
      </c>
    </row>
    <row r="1287" spans="2:9">
      <c r="B1287" s="24" t="str">
        <f t="shared" si="47"/>
        <v>Resíduos do Nordeste204</v>
      </c>
      <c r="C1287" s="26" t="s">
        <v>126</v>
      </c>
      <c r="D1287" s="26" t="str">
        <f>CONCATENATE(E1287,COUNTIF($E$2:E1287,E1287))</f>
        <v>Vinhais4</v>
      </c>
      <c r="E1287" s="26" t="s">
        <v>687</v>
      </c>
      <c r="F1287" s="26" t="s">
        <v>1212</v>
      </c>
      <c r="G1287" s="81">
        <f>COUNTIF($E$2:E1287,E1287)</f>
        <v>4</v>
      </c>
      <c r="H1287" s="81">
        <f t="shared" si="46"/>
        <v>204</v>
      </c>
      <c r="I1287" s="81">
        <v>1286</v>
      </c>
    </row>
    <row r="1288" spans="2:9">
      <c r="B1288" s="24" t="str">
        <f t="shared" si="47"/>
        <v>Resíduos do Nordeste205</v>
      </c>
      <c r="C1288" s="26" t="s">
        <v>126</v>
      </c>
      <c r="D1288" s="26" t="str">
        <f>CONCATENATE(E1288,COUNTIF($E$2:E1288,E1288))</f>
        <v>Vinhais5</v>
      </c>
      <c r="E1288" s="26" t="s">
        <v>687</v>
      </c>
      <c r="F1288" s="26" t="s">
        <v>1231</v>
      </c>
      <c r="G1288" s="81">
        <f>COUNTIF($E$2:E1288,E1288)</f>
        <v>5</v>
      </c>
      <c r="H1288" s="81">
        <f t="shared" si="46"/>
        <v>205</v>
      </c>
      <c r="I1288" s="81">
        <v>1287</v>
      </c>
    </row>
    <row r="1289" spans="2:9">
      <c r="B1289" s="24" t="str">
        <f t="shared" si="47"/>
        <v>Resíduos do Nordeste206</v>
      </c>
      <c r="C1289" s="26" t="s">
        <v>126</v>
      </c>
      <c r="D1289" s="26" t="str">
        <f>CONCATENATE(E1289,COUNTIF($E$2:E1289,E1289))</f>
        <v>Vinhais6</v>
      </c>
      <c r="E1289" s="26" t="s">
        <v>687</v>
      </c>
      <c r="F1289" s="26" t="s">
        <v>1232</v>
      </c>
      <c r="G1289" s="81">
        <f>COUNTIF($E$2:E1289,E1289)</f>
        <v>6</v>
      </c>
      <c r="H1289" s="81">
        <f t="shared" si="46"/>
        <v>206</v>
      </c>
      <c r="I1289" s="81">
        <v>1288</v>
      </c>
    </row>
    <row r="1290" spans="2:9">
      <c r="B1290" s="24" t="str">
        <f t="shared" si="47"/>
        <v>Resíduos do Nordeste207</v>
      </c>
      <c r="C1290" s="26" t="s">
        <v>126</v>
      </c>
      <c r="D1290" s="26" t="str">
        <f>CONCATENATE(E1290,COUNTIF($E$2:E1290,E1290))</f>
        <v>Vinhais7</v>
      </c>
      <c r="E1290" s="26" t="s">
        <v>687</v>
      </c>
      <c r="F1290" s="26" t="s">
        <v>1260</v>
      </c>
      <c r="G1290" s="81">
        <f>COUNTIF($E$2:E1290,E1290)</f>
        <v>7</v>
      </c>
      <c r="H1290" s="81">
        <f t="shared" si="46"/>
        <v>207</v>
      </c>
      <c r="I1290" s="81">
        <v>1289</v>
      </c>
    </row>
    <row r="1291" spans="2:9">
      <c r="B1291" s="24" t="str">
        <f t="shared" si="47"/>
        <v>Resíduos do Nordeste208</v>
      </c>
      <c r="C1291" s="26" t="s">
        <v>126</v>
      </c>
      <c r="D1291" s="26" t="str">
        <f>CONCATENATE(E1291,COUNTIF($E$2:E1291,E1291))</f>
        <v>Vinhais8</v>
      </c>
      <c r="E1291" s="26" t="s">
        <v>687</v>
      </c>
      <c r="F1291" s="26" t="s">
        <v>1787</v>
      </c>
      <c r="G1291" s="81">
        <f>COUNTIF($E$2:E1291,E1291)</f>
        <v>8</v>
      </c>
      <c r="H1291" s="81">
        <f t="shared" si="46"/>
        <v>208</v>
      </c>
      <c r="I1291" s="81">
        <v>1290</v>
      </c>
    </row>
    <row r="1292" spans="2:9">
      <c r="B1292" s="24" t="str">
        <f t="shared" si="47"/>
        <v>Resíduos do Nordeste209</v>
      </c>
      <c r="C1292" s="26" t="s">
        <v>126</v>
      </c>
      <c r="D1292" s="26" t="str">
        <f>CONCATENATE(E1292,COUNTIF($E$2:E1292,E1292))</f>
        <v>Vinhais9</v>
      </c>
      <c r="E1292" s="26" t="s">
        <v>687</v>
      </c>
      <c r="F1292" s="26" t="s">
        <v>1893</v>
      </c>
      <c r="G1292" s="81">
        <f>COUNTIF($E$2:E1292,E1292)</f>
        <v>9</v>
      </c>
      <c r="H1292" s="81">
        <f t="shared" si="46"/>
        <v>209</v>
      </c>
      <c r="I1292" s="81">
        <v>1291</v>
      </c>
    </row>
    <row r="1293" spans="2:9">
      <c r="B1293" s="24" t="str">
        <f t="shared" si="47"/>
        <v>Resíduos do Nordeste210</v>
      </c>
      <c r="C1293" s="26" t="s">
        <v>126</v>
      </c>
      <c r="D1293" s="26" t="str">
        <f>CONCATENATE(E1293,COUNTIF($E$2:E1293,E1293))</f>
        <v>Vinhais10</v>
      </c>
      <c r="E1293" s="26" t="s">
        <v>687</v>
      </c>
      <c r="F1293" s="26" t="s">
        <v>1938</v>
      </c>
      <c r="G1293" s="81">
        <f>COUNTIF($E$2:E1293,E1293)</f>
        <v>10</v>
      </c>
      <c r="H1293" s="81">
        <f t="shared" si="46"/>
        <v>210</v>
      </c>
      <c r="I1293" s="81">
        <v>1292</v>
      </c>
    </row>
    <row r="1294" spans="2:9">
      <c r="B1294" s="24" t="str">
        <f t="shared" si="47"/>
        <v>Resíduos do Nordeste211</v>
      </c>
      <c r="C1294" s="26" t="s">
        <v>126</v>
      </c>
      <c r="D1294" s="26" t="str">
        <f>CONCATENATE(E1294,COUNTIF($E$2:E1294,E1294))</f>
        <v>Vinhais11</v>
      </c>
      <c r="E1294" s="26" t="s">
        <v>687</v>
      </c>
      <c r="F1294" s="26" t="s">
        <v>2030</v>
      </c>
      <c r="G1294" s="81">
        <f>COUNTIF($E$2:E1294,E1294)</f>
        <v>11</v>
      </c>
      <c r="H1294" s="81">
        <f t="shared" si="46"/>
        <v>211</v>
      </c>
      <c r="I1294" s="81">
        <v>1293</v>
      </c>
    </row>
    <row r="1295" spans="2:9">
      <c r="B1295" s="24" t="str">
        <f t="shared" si="47"/>
        <v>Resíduos do Nordeste212</v>
      </c>
      <c r="C1295" s="26" t="s">
        <v>126</v>
      </c>
      <c r="D1295" s="26" t="str">
        <f>CONCATENATE(E1295,COUNTIF($E$2:E1295,E1295))</f>
        <v>Vinhais12</v>
      </c>
      <c r="E1295" s="26" t="s">
        <v>687</v>
      </c>
      <c r="F1295" s="26" t="s">
        <v>2165</v>
      </c>
      <c r="G1295" s="81">
        <f>COUNTIF($E$2:E1295,E1295)</f>
        <v>12</v>
      </c>
      <c r="H1295" s="81">
        <f t="shared" si="46"/>
        <v>212</v>
      </c>
      <c r="I1295" s="81">
        <v>1294</v>
      </c>
    </row>
    <row r="1296" spans="2:9">
      <c r="B1296" s="24" t="str">
        <f t="shared" si="47"/>
        <v>Resíduos do Nordeste213</v>
      </c>
      <c r="C1296" s="26" t="s">
        <v>126</v>
      </c>
      <c r="D1296" s="26" t="str">
        <f>CONCATENATE(E1296,COUNTIF($E$2:E1296,E1296))</f>
        <v>Vinhais13</v>
      </c>
      <c r="E1296" s="26" t="s">
        <v>687</v>
      </c>
      <c r="F1296" s="26" t="s">
        <v>2188</v>
      </c>
      <c r="G1296" s="81">
        <f>COUNTIF($E$2:E1296,E1296)</f>
        <v>13</v>
      </c>
      <c r="H1296" s="81">
        <f t="shared" si="46"/>
        <v>213</v>
      </c>
      <c r="I1296" s="81">
        <v>1295</v>
      </c>
    </row>
    <row r="1297" spans="2:9">
      <c r="B1297" s="24" t="str">
        <f t="shared" si="47"/>
        <v>Resíduos do Nordeste214</v>
      </c>
      <c r="C1297" s="26" t="s">
        <v>126</v>
      </c>
      <c r="D1297" s="26" t="str">
        <f>CONCATENATE(E1297,COUNTIF($E$2:E1297,E1297))</f>
        <v>Vinhais14</v>
      </c>
      <c r="E1297" s="26" t="s">
        <v>687</v>
      </c>
      <c r="F1297" s="26" t="s">
        <v>2376</v>
      </c>
      <c r="G1297" s="81">
        <f>COUNTIF($E$2:E1297,E1297)</f>
        <v>14</v>
      </c>
      <c r="H1297" s="81">
        <f t="shared" si="46"/>
        <v>214</v>
      </c>
      <c r="I1297" s="81">
        <v>1296</v>
      </c>
    </row>
    <row r="1298" spans="2:9">
      <c r="B1298" s="24" t="str">
        <f t="shared" si="47"/>
        <v>Resíduos do Nordeste215</v>
      </c>
      <c r="C1298" s="26" t="s">
        <v>126</v>
      </c>
      <c r="D1298" s="26" t="str">
        <f>CONCATENATE(E1298,COUNTIF($E$2:E1298,E1298))</f>
        <v>Vinhais15</v>
      </c>
      <c r="E1298" s="26" t="s">
        <v>687</v>
      </c>
      <c r="F1298" s="26" t="s">
        <v>2633</v>
      </c>
      <c r="G1298" s="81">
        <f>COUNTIF($E$2:E1298,E1298)</f>
        <v>15</v>
      </c>
      <c r="H1298" s="81">
        <f t="shared" si="46"/>
        <v>215</v>
      </c>
      <c r="I1298" s="81">
        <v>1297</v>
      </c>
    </row>
    <row r="1299" spans="2:9">
      <c r="B1299" s="24" t="str">
        <f t="shared" si="47"/>
        <v>Resíduos do Nordeste216</v>
      </c>
      <c r="C1299" s="26" t="s">
        <v>126</v>
      </c>
      <c r="D1299" s="26" t="str">
        <f>CONCATENATE(E1299,COUNTIF($E$2:E1299,E1299))</f>
        <v>Vinhais16</v>
      </c>
      <c r="E1299" s="26" t="s">
        <v>687</v>
      </c>
      <c r="F1299" s="26" t="s">
        <v>2637</v>
      </c>
      <c r="G1299" s="81">
        <f>COUNTIF($E$2:E1299,E1299)</f>
        <v>16</v>
      </c>
      <c r="H1299" s="81">
        <f t="shared" si="46"/>
        <v>216</v>
      </c>
      <c r="I1299" s="81">
        <v>1298</v>
      </c>
    </row>
    <row r="1300" spans="2:9">
      <c r="B1300" s="24" t="str">
        <f t="shared" si="47"/>
        <v>Resíduos do Nordeste217</v>
      </c>
      <c r="C1300" s="26" t="s">
        <v>126</v>
      </c>
      <c r="D1300" s="26" t="str">
        <f>CONCATENATE(E1300,COUNTIF($E$2:E1300,E1300))</f>
        <v>Vinhais17</v>
      </c>
      <c r="E1300" s="26" t="s">
        <v>687</v>
      </c>
      <c r="F1300" s="26" t="s">
        <v>2736</v>
      </c>
      <c r="G1300" s="81">
        <f>COUNTIF($E$2:E1300,E1300)</f>
        <v>17</v>
      </c>
      <c r="H1300" s="81">
        <f t="shared" si="46"/>
        <v>217</v>
      </c>
      <c r="I1300" s="81">
        <v>1299</v>
      </c>
    </row>
    <row r="1301" spans="2:9">
      <c r="B1301" s="24" t="str">
        <f t="shared" si="47"/>
        <v>Resíduos do Nordeste218</v>
      </c>
      <c r="C1301" s="26" t="s">
        <v>126</v>
      </c>
      <c r="D1301" s="26" t="str">
        <f>CONCATENATE(E1301,COUNTIF($E$2:E1301,E1301))</f>
        <v>Vinhais18</v>
      </c>
      <c r="E1301" s="26" t="s">
        <v>687</v>
      </c>
      <c r="F1301" s="26" t="s">
        <v>2756</v>
      </c>
      <c r="G1301" s="81">
        <f>COUNTIF($E$2:E1301,E1301)</f>
        <v>18</v>
      </c>
      <c r="H1301" s="81">
        <f t="shared" si="46"/>
        <v>218</v>
      </c>
      <c r="I1301" s="81">
        <v>1300</v>
      </c>
    </row>
    <row r="1302" spans="2:9">
      <c r="B1302" s="24" t="str">
        <f t="shared" si="47"/>
        <v>Resíduos do Nordeste219</v>
      </c>
      <c r="C1302" s="26" t="s">
        <v>126</v>
      </c>
      <c r="D1302" s="26" t="str">
        <f>CONCATENATE(E1302,COUNTIF($E$2:E1302,E1302))</f>
        <v>Vinhais19</v>
      </c>
      <c r="E1302" s="26" t="s">
        <v>687</v>
      </c>
      <c r="F1302" s="26" t="s">
        <v>2796</v>
      </c>
      <c r="G1302" s="81">
        <f>COUNTIF($E$2:E1302,E1302)</f>
        <v>19</v>
      </c>
      <c r="H1302" s="81">
        <f t="shared" si="46"/>
        <v>219</v>
      </c>
      <c r="I1302" s="81">
        <v>1301</v>
      </c>
    </row>
    <row r="1303" spans="2:9">
      <c r="B1303" s="24" t="str">
        <f t="shared" si="47"/>
        <v>Resíduos do Nordeste220</v>
      </c>
      <c r="C1303" s="26" t="s">
        <v>126</v>
      </c>
      <c r="D1303" s="26" t="str">
        <f>CONCATENATE(E1303,COUNTIF($E$2:E1303,E1303))</f>
        <v>Vinhais20</v>
      </c>
      <c r="E1303" s="26" t="s">
        <v>687</v>
      </c>
      <c r="F1303" s="26" t="s">
        <v>2877</v>
      </c>
      <c r="G1303" s="81">
        <f>COUNTIF($E$2:E1303,E1303)</f>
        <v>20</v>
      </c>
      <c r="H1303" s="81">
        <f t="shared" si="46"/>
        <v>220</v>
      </c>
      <c r="I1303" s="81">
        <v>1302</v>
      </c>
    </row>
    <row r="1304" spans="2:9">
      <c r="B1304" s="24" t="str">
        <f t="shared" si="47"/>
        <v>Resíduos do Nordeste221</v>
      </c>
      <c r="C1304" s="26" t="s">
        <v>126</v>
      </c>
      <c r="D1304" s="26" t="str">
        <f>CONCATENATE(E1304,COUNTIF($E$2:E1304,E1304))</f>
        <v>Vinhais21</v>
      </c>
      <c r="E1304" s="26" t="s">
        <v>687</v>
      </c>
      <c r="F1304" s="26" t="s">
        <v>682</v>
      </c>
      <c r="G1304" s="81">
        <f>COUNTIF($E$2:E1304,E1304)</f>
        <v>21</v>
      </c>
      <c r="H1304" s="81">
        <f t="shared" si="46"/>
        <v>221</v>
      </c>
      <c r="I1304" s="81">
        <v>1303</v>
      </c>
    </row>
    <row r="1305" spans="2:9">
      <c r="B1305" s="24" t="str">
        <f t="shared" si="47"/>
        <v>Resíduos do Nordeste222</v>
      </c>
      <c r="C1305" s="26" t="s">
        <v>126</v>
      </c>
      <c r="D1305" s="26" t="str">
        <f>CONCATENATE(E1305,COUNTIF($E$2:E1305,E1305))</f>
        <v>Vinhais22</v>
      </c>
      <c r="E1305" s="26" t="s">
        <v>687</v>
      </c>
      <c r="F1305" s="26" t="s">
        <v>2950</v>
      </c>
      <c r="G1305" s="81">
        <f>COUNTIF($E$2:E1305,E1305)</f>
        <v>22</v>
      </c>
      <c r="H1305" s="81">
        <f t="shared" si="46"/>
        <v>222</v>
      </c>
      <c r="I1305" s="81">
        <v>1304</v>
      </c>
    </row>
    <row r="1306" spans="2:9">
      <c r="B1306" s="24" t="str">
        <f t="shared" si="47"/>
        <v>Resíduos do Nordeste223</v>
      </c>
      <c r="C1306" s="26" t="s">
        <v>126</v>
      </c>
      <c r="D1306" s="26" t="str">
        <f>CONCATENATE(E1306,COUNTIF($E$2:E1306,E1306))</f>
        <v>Vinhais23</v>
      </c>
      <c r="E1306" s="26" t="s">
        <v>687</v>
      </c>
      <c r="F1306" s="26" t="s">
        <v>2954</v>
      </c>
      <c r="G1306" s="81">
        <f>COUNTIF($E$2:E1306,E1306)</f>
        <v>23</v>
      </c>
      <c r="H1306" s="81">
        <f t="shared" si="46"/>
        <v>223</v>
      </c>
      <c r="I1306" s="81">
        <v>1305</v>
      </c>
    </row>
    <row r="1307" spans="2:9">
      <c r="B1307" s="24" t="str">
        <f t="shared" si="47"/>
        <v>Resíduos do Nordeste224</v>
      </c>
      <c r="C1307" s="26" t="s">
        <v>126</v>
      </c>
      <c r="D1307" s="26" t="str">
        <f>CONCATENATE(E1307,COUNTIF($E$2:E1307,E1307))</f>
        <v>Vinhais24</v>
      </c>
      <c r="E1307" s="26" t="s">
        <v>687</v>
      </c>
      <c r="F1307" s="26" t="s">
        <v>2956</v>
      </c>
      <c r="G1307" s="81">
        <f>COUNTIF($E$2:E1307,E1307)</f>
        <v>24</v>
      </c>
      <c r="H1307" s="81">
        <f t="shared" si="46"/>
        <v>224</v>
      </c>
      <c r="I1307" s="81">
        <v>1306</v>
      </c>
    </row>
    <row r="1308" spans="2:9">
      <c r="B1308" s="24" t="str">
        <f t="shared" si="47"/>
        <v>Resíduos do Nordeste225</v>
      </c>
      <c r="C1308" s="26" t="s">
        <v>126</v>
      </c>
      <c r="D1308" s="26" t="str">
        <f>CONCATENATE(E1308,COUNTIF($E$2:E1308,E1308))</f>
        <v>Vinhais25</v>
      </c>
      <c r="E1308" s="26" t="s">
        <v>687</v>
      </c>
      <c r="F1308" s="26" t="s">
        <v>2963</v>
      </c>
      <c r="G1308" s="81">
        <f>COUNTIF($E$2:E1308,E1308)</f>
        <v>25</v>
      </c>
      <c r="H1308" s="81">
        <f t="shared" si="46"/>
        <v>225</v>
      </c>
      <c r="I1308" s="81">
        <v>1307</v>
      </c>
    </row>
    <row r="1309" spans="2:9">
      <c r="B1309" s="24" t="str">
        <f t="shared" si="47"/>
        <v>Resíduos do Nordeste226</v>
      </c>
      <c r="C1309" s="26" t="s">
        <v>126</v>
      </c>
      <c r="D1309" s="26" t="str">
        <f>CONCATENATE(E1309,COUNTIF($E$2:E1309,E1309))</f>
        <v>Vinhais26</v>
      </c>
      <c r="E1309" s="26" t="s">
        <v>687</v>
      </c>
      <c r="F1309" s="26" t="s">
        <v>687</v>
      </c>
      <c r="G1309" s="81">
        <f>COUNTIF($E$2:E1309,E1309)</f>
        <v>26</v>
      </c>
      <c r="H1309" s="81">
        <f t="shared" si="46"/>
        <v>226</v>
      </c>
      <c r="I1309" s="81">
        <v>1308</v>
      </c>
    </row>
    <row r="1310" spans="2:9">
      <c r="B1310" s="24" t="str">
        <f t="shared" si="47"/>
        <v>Resíduos do Nordeste227</v>
      </c>
      <c r="C1310" s="26" t="s">
        <v>126</v>
      </c>
      <c r="D1310" s="26" t="str">
        <f>CONCATENATE(E1310,COUNTIF($E$2:E1310,E1310))</f>
        <v>Vila Nova de Foz Côa1</v>
      </c>
      <c r="E1310" s="26" t="s">
        <v>668</v>
      </c>
      <c r="F1310" s="26" t="s">
        <v>405</v>
      </c>
      <c r="G1310" s="81">
        <f>COUNTIF($E$2:E1310,E1310)</f>
        <v>1</v>
      </c>
      <c r="H1310" s="81">
        <f t="shared" si="46"/>
        <v>227</v>
      </c>
      <c r="I1310" s="81">
        <v>1309</v>
      </c>
    </row>
    <row r="1311" spans="2:9">
      <c r="B1311" s="24" t="str">
        <f t="shared" si="47"/>
        <v>Resíduos do Nordeste228</v>
      </c>
      <c r="C1311" s="26" t="s">
        <v>126</v>
      </c>
      <c r="D1311" s="26" t="str">
        <f>CONCATENATE(E1311,COUNTIF($E$2:E1311,E1311))</f>
        <v>Vila Nova de Foz Côa2</v>
      </c>
      <c r="E1311" s="26" t="s">
        <v>668</v>
      </c>
      <c r="F1311" s="26" t="s">
        <v>1058</v>
      </c>
      <c r="G1311" s="81">
        <f>COUNTIF($E$2:E1311,E1311)</f>
        <v>2</v>
      </c>
      <c r="H1311" s="81">
        <f t="shared" si="46"/>
        <v>228</v>
      </c>
      <c r="I1311" s="81">
        <v>1310</v>
      </c>
    </row>
    <row r="1312" spans="2:9">
      <c r="B1312" s="24" t="str">
        <f t="shared" si="47"/>
        <v>Resíduos do Nordeste229</v>
      </c>
      <c r="C1312" s="26" t="s">
        <v>126</v>
      </c>
      <c r="D1312" s="26" t="str">
        <f>CONCATENATE(E1312,COUNTIF($E$2:E1312,E1312))</f>
        <v>Vila Nova de Foz Côa3</v>
      </c>
      <c r="E1312" s="26" t="s">
        <v>668</v>
      </c>
      <c r="F1312" s="26" t="s">
        <v>1076</v>
      </c>
      <c r="G1312" s="81">
        <f>COUNTIF($E$2:E1312,E1312)</f>
        <v>3</v>
      </c>
      <c r="H1312" s="81">
        <f t="shared" si="46"/>
        <v>229</v>
      </c>
      <c r="I1312" s="81">
        <v>1311</v>
      </c>
    </row>
    <row r="1313" spans="2:9">
      <c r="B1313" s="24" t="str">
        <f t="shared" si="47"/>
        <v>Resíduos do Nordeste230</v>
      </c>
      <c r="C1313" s="26" t="s">
        <v>126</v>
      </c>
      <c r="D1313" s="26" t="str">
        <f>CONCATENATE(E1313,COUNTIF($E$2:E1313,E1313))</f>
        <v>Vila Nova de Foz Côa4</v>
      </c>
      <c r="E1313" s="26" t="s">
        <v>668</v>
      </c>
      <c r="F1313" s="26" t="s">
        <v>1114</v>
      </c>
      <c r="G1313" s="81">
        <f>COUNTIF($E$2:E1313,E1313)</f>
        <v>4</v>
      </c>
      <c r="H1313" s="81">
        <f t="shared" si="46"/>
        <v>230</v>
      </c>
      <c r="I1313" s="81">
        <v>1312</v>
      </c>
    </row>
    <row r="1314" spans="2:9">
      <c r="B1314" s="24" t="str">
        <f t="shared" si="47"/>
        <v>Resíduos do Nordeste231</v>
      </c>
      <c r="C1314" s="26" t="s">
        <v>126</v>
      </c>
      <c r="D1314" s="26" t="str">
        <f>CONCATENATE(E1314,COUNTIF($E$2:E1314,E1314))</f>
        <v>Vila Nova de Foz Côa5</v>
      </c>
      <c r="E1314" s="26" t="s">
        <v>668</v>
      </c>
      <c r="F1314" s="26" t="s">
        <v>1214</v>
      </c>
      <c r="G1314" s="81">
        <f>COUNTIF($E$2:E1314,E1314)</f>
        <v>5</v>
      </c>
      <c r="H1314" s="81">
        <f t="shared" si="46"/>
        <v>231</v>
      </c>
      <c r="I1314" s="81">
        <v>1313</v>
      </c>
    </row>
    <row r="1315" spans="2:9">
      <c r="B1315" s="24" t="str">
        <f t="shared" si="47"/>
        <v>Resíduos do Nordeste232</v>
      </c>
      <c r="C1315" s="26" t="s">
        <v>126</v>
      </c>
      <c r="D1315" s="26" t="str">
        <f>CONCATENATE(E1315,COUNTIF($E$2:E1315,E1315))</f>
        <v>Vila Nova de Foz Côa6</v>
      </c>
      <c r="E1315" s="26" t="s">
        <v>668</v>
      </c>
      <c r="F1315" s="26" t="s">
        <v>1423</v>
      </c>
      <c r="G1315" s="81">
        <f>COUNTIF($E$2:E1315,E1315)</f>
        <v>6</v>
      </c>
      <c r="H1315" s="81">
        <f t="shared" si="46"/>
        <v>232</v>
      </c>
      <c r="I1315" s="81">
        <v>1314</v>
      </c>
    </row>
    <row r="1316" spans="2:9">
      <c r="B1316" s="24" t="str">
        <f t="shared" si="47"/>
        <v>Resíduos do Nordeste233</v>
      </c>
      <c r="C1316" s="26" t="s">
        <v>126</v>
      </c>
      <c r="D1316" s="26" t="str">
        <f>CONCATENATE(E1316,COUNTIF($E$2:E1316,E1316))</f>
        <v>Vila Nova de Foz Côa7</v>
      </c>
      <c r="E1316" s="26" t="s">
        <v>668</v>
      </c>
      <c r="F1316" s="26" t="s">
        <v>329</v>
      </c>
      <c r="G1316" s="81">
        <f>COUNTIF($E$2:E1316,E1316)</f>
        <v>7</v>
      </c>
      <c r="H1316" s="81">
        <f t="shared" si="46"/>
        <v>233</v>
      </c>
      <c r="I1316" s="81">
        <v>1315</v>
      </c>
    </row>
    <row r="1317" spans="2:9">
      <c r="B1317" s="24" t="str">
        <f t="shared" si="47"/>
        <v>Resíduos do Nordeste234</v>
      </c>
      <c r="C1317" s="26" t="s">
        <v>126</v>
      </c>
      <c r="D1317" s="26" t="str">
        <f>CONCATENATE(E1317,COUNTIF($E$2:E1317,E1317))</f>
        <v>Vila Nova de Foz Côa8</v>
      </c>
      <c r="E1317" s="26" t="s">
        <v>668</v>
      </c>
      <c r="F1317" s="26" t="s">
        <v>1854</v>
      </c>
      <c r="G1317" s="81">
        <f>COUNTIF($E$2:E1317,E1317)</f>
        <v>8</v>
      </c>
      <c r="H1317" s="81">
        <f t="shared" si="46"/>
        <v>234</v>
      </c>
      <c r="I1317" s="81">
        <v>1316</v>
      </c>
    </row>
    <row r="1318" spans="2:9">
      <c r="B1318" s="24" t="str">
        <f t="shared" si="47"/>
        <v>Resíduos do Nordeste235</v>
      </c>
      <c r="C1318" s="26" t="s">
        <v>126</v>
      </c>
      <c r="D1318" s="26" t="str">
        <f>CONCATENATE(E1318,COUNTIF($E$2:E1318,E1318))</f>
        <v>Vila Nova de Foz Côa9</v>
      </c>
      <c r="E1318" s="26" t="s">
        <v>668</v>
      </c>
      <c r="F1318" s="26" t="s">
        <v>1892</v>
      </c>
      <c r="G1318" s="81">
        <f>COUNTIF($E$2:E1318,E1318)</f>
        <v>9</v>
      </c>
      <c r="H1318" s="81">
        <f t="shared" si="46"/>
        <v>235</v>
      </c>
      <c r="I1318" s="81">
        <v>1317</v>
      </c>
    </row>
    <row r="1319" spans="2:9">
      <c r="B1319" s="24" t="str">
        <f t="shared" si="47"/>
        <v>Resíduos do Nordeste236</v>
      </c>
      <c r="C1319" s="26" t="s">
        <v>126</v>
      </c>
      <c r="D1319" s="26" t="str">
        <f>CONCATENATE(E1319,COUNTIF($E$2:E1319,E1319))</f>
        <v>Vila Nova de Foz Côa10</v>
      </c>
      <c r="E1319" s="26" t="s">
        <v>668</v>
      </c>
      <c r="F1319" s="26" t="s">
        <v>2343</v>
      </c>
      <c r="G1319" s="81">
        <f>COUNTIF($E$2:E1319,E1319)</f>
        <v>10</v>
      </c>
      <c r="H1319" s="81">
        <f t="shared" si="46"/>
        <v>236</v>
      </c>
      <c r="I1319" s="81">
        <v>1318</v>
      </c>
    </row>
    <row r="1320" spans="2:9">
      <c r="B1320" s="24" t="str">
        <f t="shared" si="47"/>
        <v>Resíduos do Nordeste237</v>
      </c>
      <c r="C1320" s="26" t="s">
        <v>126</v>
      </c>
      <c r="D1320" s="26" t="str">
        <f>CONCATENATE(E1320,COUNTIF($E$2:E1320,E1320))</f>
        <v>Vila Nova de Foz Côa11</v>
      </c>
      <c r="E1320" s="26" t="s">
        <v>668</v>
      </c>
      <c r="F1320" s="26" t="s">
        <v>2554</v>
      </c>
      <c r="G1320" s="81">
        <f>COUNTIF($E$2:E1320,E1320)</f>
        <v>11</v>
      </c>
      <c r="H1320" s="81">
        <f t="shared" si="46"/>
        <v>237</v>
      </c>
      <c r="I1320" s="81">
        <v>1319</v>
      </c>
    </row>
    <row r="1321" spans="2:9">
      <c r="B1321" s="24" t="str">
        <f t="shared" si="47"/>
        <v>Resíduos do Nordeste238</v>
      </c>
      <c r="C1321" s="26" t="s">
        <v>126</v>
      </c>
      <c r="D1321" s="26" t="str">
        <f>CONCATENATE(E1321,COUNTIF($E$2:E1321,E1321))</f>
        <v>Vila Nova de Foz Côa12</v>
      </c>
      <c r="E1321" s="26" t="s">
        <v>668</v>
      </c>
      <c r="F1321" s="26" t="s">
        <v>2565</v>
      </c>
      <c r="G1321" s="81">
        <f>COUNTIF($E$2:E1321,E1321)</f>
        <v>12</v>
      </c>
      <c r="H1321" s="81">
        <f t="shared" si="46"/>
        <v>238</v>
      </c>
      <c r="I1321" s="81">
        <v>1320</v>
      </c>
    </row>
    <row r="1322" spans="2:9">
      <c r="B1322" s="24" t="str">
        <f t="shared" si="47"/>
        <v>Resíduos do Nordeste239</v>
      </c>
      <c r="C1322" s="26" t="s">
        <v>126</v>
      </c>
      <c r="D1322" s="26" t="str">
        <f>CONCATENATE(E1322,COUNTIF($E$2:E1322,E1322))</f>
        <v>Vila Nova de Foz Côa13</v>
      </c>
      <c r="E1322" s="26" t="s">
        <v>668</v>
      </c>
      <c r="F1322" s="26" t="s">
        <v>2724</v>
      </c>
      <c r="G1322" s="81">
        <f>COUNTIF($E$2:E1322,E1322)</f>
        <v>13</v>
      </c>
      <c r="H1322" s="81">
        <f t="shared" si="46"/>
        <v>239</v>
      </c>
      <c r="I1322" s="81">
        <v>1321</v>
      </c>
    </row>
    <row r="1323" spans="2:9">
      <c r="B1323" s="24" t="str">
        <f t="shared" si="47"/>
        <v>Resíduos do Nordeste240</v>
      </c>
      <c r="C1323" s="26" t="s">
        <v>126</v>
      </c>
      <c r="D1323" s="26" t="str">
        <f>CONCATENATE(E1323,COUNTIF($E$2:E1323,E1323))</f>
        <v>Vila Nova de Foz Côa14</v>
      </c>
      <c r="E1323" s="26" t="s">
        <v>668</v>
      </c>
      <c r="F1323" s="26" t="s">
        <v>668</v>
      </c>
      <c r="G1323" s="81">
        <f>COUNTIF($E$2:E1323,E1323)</f>
        <v>14</v>
      </c>
      <c r="H1323" s="81">
        <f t="shared" si="46"/>
        <v>240</v>
      </c>
      <c r="I1323" s="81">
        <v>1322</v>
      </c>
    </row>
    <row r="1324" spans="2:9">
      <c r="B1324" s="84" t="str">
        <f t="shared" si="47"/>
        <v>RESIESTRELA1</v>
      </c>
      <c r="C1324" s="28" t="s">
        <v>129</v>
      </c>
      <c r="D1324" s="28" t="str">
        <f>CONCATENATE(E1324,COUNTIF($E$2:E1324,E1324))</f>
        <v>Belmonte1</v>
      </c>
      <c r="E1324" s="28" t="s">
        <v>197</v>
      </c>
      <c r="F1324" s="28" t="s">
        <v>799</v>
      </c>
      <c r="G1324" s="82">
        <f>COUNTIF($E$2:E1324,E1324)</f>
        <v>1</v>
      </c>
      <c r="H1324" s="82">
        <f>ROW(A1)</f>
        <v>1</v>
      </c>
      <c r="I1324" s="82">
        <v>1323</v>
      </c>
    </row>
    <row r="1325" spans="2:9">
      <c r="B1325" s="84" t="str">
        <f t="shared" si="47"/>
        <v>RESIESTRELA2</v>
      </c>
      <c r="C1325" s="28" t="s">
        <v>129</v>
      </c>
      <c r="D1325" s="28" t="str">
        <f>CONCATENATE(E1325,COUNTIF($E$2:E1325,E1325))</f>
        <v>Belmonte2</v>
      </c>
      <c r="E1325" s="28" t="s">
        <v>197</v>
      </c>
      <c r="F1325" s="28" t="s">
        <v>993</v>
      </c>
      <c r="G1325" s="82">
        <f>COUNTIF($E$2:E1325,E1325)</f>
        <v>2</v>
      </c>
      <c r="H1325" s="82">
        <f t="shared" ref="H1325:H1388" si="48">ROW(A2)</f>
        <v>2</v>
      </c>
      <c r="I1325" s="82">
        <v>1324</v>
      </c>
    </row>
    <row r="1326" spans="2:9">
      <c r="B1326" s="84" t="str">
        <f t="shared" si="47"/>
        <v>RESIESTRELA3</v>
      </c>
      <c r="C1326" s="28" t="s">
        <v>129</v>
      </c>
      <c r="D1326" s="28" t="str">
        <f>CONCATENATE(E1326,COUNTIF($E$2:E1326,E1326))</f>
        <v>Belmonte3</v>
      </c>
      <c r="E1326" s="28" t="s">
        <v>197</v>
      </c>
      <c r="F1326" s="28" t="s">
        <v>1538</v>
      </c>
      <c r="G1326" s="82">
        <f>COUNTIF($E$2:E1326,E1326)</f>
        <v>3</v>
      </c>
      <c r="H1326" s="82">
        <f t="shared" si="48"/>
        <v>3</v>
      </c>
      <c r="I1326" s="82">
        <v>1325</v>
      </c>
    </row>
    <row r="1327" spans="2:9">
      <c r="B1327" s="84" t="str">
        <f t="shared" si="47"/>
        <v>RESIESTRELA4</v>
      </c>
      <c r="C1327" s="28" t="s">
        <v>129</v>
      </c>
      <c r="D1327" s="28" t="str">
        <f>CONCATENATE(E1327,COUNTIF($E$2:E1327,E1327))</f>
        <v>Belmonte4</v>
      </c>
      <c r="E1327" s="28" t="s">
        <v>197</v>
      </c>
      <c r="F1327" s="28" t="s">
        <v>3071</v>
      </c>
      <c r="G1327" s="82">
        <f>COUNTIF($E$2:E1327,E1327)</f>
        <v>4</v>
      </c>
      <c r="H1327" s="82">
        <f t="shared" si="48"/>
        <v>4</v>
      </c>
      <c r="I1327" s="82">
        <v>1326</v>
      </c>
    </row>
    <row r="1328" spans="2:9">
      <c r="B1328" s="84" t="str">
        <f t="shared" si="47"/>
        <v>RESIESTRELA5</v>
      </c>
      <c r="C1328" s="28" t="s">
        <v>129</v>
      </c>
      <c r="D1328" s="28" t="str">
        <f>CONCATENATE(E1328,COUNTIF($E$2:E1328,E1328))</f>
        <v>Covilhã1</v>
      </c>
      <c r="E1328" s="28" t="s">
        <v>270</v>
      </c>
      <c r="F1328" s="28" t="s">
        <v>306</v>
      </c>
      <c r="G1328" s="82">
        <f>COUNTIF($E$2:E1328,E1328)</f>
        <v>1</v>
      </c>
      <c r="H1328" s="82">
        <f t="shared" si="48"/>
        <v>5</v>
      </c>
      <c r="I1328" s="82">
        <v>1327</v>
      </c>
    </row>
    <row r="1329" spans="2:9">
      <c r="B1329" s="84" t="str">
        <f t="shared" si="47"/>
        <v>RESIESTRELA6</v>
      </c>
      <c r="C1329" s="28" t="s">
        <v>129</v>
      </c>
      <c r="D1329" s="28" t="str">
        <f>CONCATENATE(E1329,COUNTIF($E$2:E1329,E1329))</f>
        <v>Covilhã2</v>
      </c>
      <c r="E1329" s="28" t="s">
        <v>270</v>
      </c>
      <c r="F1329" s="28" t="s">
        <v>766</v>
      </c>
      <c r="G1329" s="82">
        <f>COUNTIF($E$2:E1329,E1329)</f>
        <v>2</v>
      </c>
      <c r="H1329" s="82">
        <f t="shared" si="48"/>
        <v>6</v>
      </c>
      <c r="I1329" s="82">
        <v>1328</v>
      </c>
    </row>
    <row r="1330" spans="2:9">
      <c r="B1330" s="84" t="str">
        <f t="shared" si="47"/>
        <v>RESIESTRELA7</v>
      </c>
      <c r="C1330" s="28" t="s">
        <v>129</v>
      </c>
      <c r="D1330" s="28" t="str">
        <f>CONCATENATE(E1330,COUNTIF($E$2:E1330,E1330))</f>
        <v>Covilhã3</v>
      </c>
      <c r="E1330" s="28" t="s">
        <v>270</v>
      </c>
      <c r="F1330" s="28" t="s">
        <v>833</v>
      </c>
      <c r="G1330" s="82">
        <f>COUNTIF($E$2:E1330,E1330)</f>
        <v>3</v>
      </c>
      <c r="H1330" s="82">
        <f t="shared" si="48"/>
        <v>7</v>
      </c>
      <c r="I1330" s="82">
        <v>1329</v>
      </c>
    </row>
    <row r="1331" spans="2:9">
      <c r="B1331" s="84" t="str">
        <f t="shared" si="47"/>
        <v>RESIESTRELA8</v>
      </c>
      <c r="C1331" s="28" t="s">
        <v>129</v>
      </c>
      <c r="D1331" s="28" t="str">
        <f>CONCATENATE(E1331,COUNTIF($E$2:E1331,E1331))</f>
        <v>Covilhã4</v>
      </c>
      <c r="E1331" s="28" t="s">
        <v>270</v>
      </c>
      <c r="F1331" s="28" t="s">
        <v>973</v>
      </c>
      <c r="G1331" s="82">
        <f>COUNTIF($E$2:E1331,E1331)</f>
        <v>4</v>
      </c>
      <c r="H1331" s="82">
        <f t="shared" si="48"/>
        <v>8</v>
      </c>
      <c r="I1331" s="82">
        <v>1330</v>
      </c>
    </row>
    <row r="1332" spans="2:9">
      <c r="B1332" s="84" t="str">
        <f t="shared" si="47"/>
        <v>RESIESTRELA9</v>
      </c>
      <c r="C1332" s="28" t="s">
        <v>129</v>
      </c>
      <c r="D1332" s="28" t="str">
        <f>CONCATENATE(E1332,COUNTIF($E$2:E1332,E1332))</f>
        <v>Covilhã5</v>
      </c>
      <c r="E1332" s="28" t="s">
        <v>270</v>
      </c>
      <c r="F1332" s="28" t="s">
        <v>1040</v>
      </c>
      <c r="G1332" s="82">
        <f>COUNTIF($E$2:E1332,E1332)</f>
        <v>5</v>
      </c>
      <c r="H1332" s="82">
        <f t="shared" si="48"/>
        <v>9</v>
      </c>
      <c r="I1332" s="82">
        <v>1331</v>
      </c>
    </row>
    <row r="1333" spans="2:9">
      <c r="B1333" s="84" t="str">
        <f t="shared" si="47"/>
        <v>RESIESTRELA10</v>
      </c>
      <c r="C1333" s="28" t="s">
        <v>129</v>
      </c>
      <c r="D1333" s="28" t="str">
        <f>CONCATENATE(E1333,COUNTIF($E$2:E1333,E1333))</f>
        <v>Covilhã6</v>
      </c>
      <c r="E1333" s="28" t="s">
        <v>270</v>
      </c>
      <c r="F1333" s="28" t="s">
        <v>1159</v>
      </c>
      <c r="G1333" s="82">
        <f>COUNTIF($E$2:E1333,E1333)</f>
        <v>6</v>
      </c>
      <c r="H1333" s="82">
        <f t="shared" si="48"/>
        <v>10</v>
      </c>
      <c r="I1333" s="82">
        <v>1332</v>
      </c>
    </row>
    <row r="1334" spans="2:9">
      <c r="B1334" s="84" t="str">
        <f t="shared" si="47"/>
        <v>RESIESTRELA11</v>
      </c>
      <c r="C1334" s="28" t="s">
        <v>129</v>
      </c>
      <c r="D1334" s="28" t="str">
        <f>CONCATENATE(E1334,COUNTIF($E$2:E1334,E1334))</f>
        <v>Covilhã7</v>
      </c>
      <c r="E1334" s="28" t="s">
        <v>270</v>
      </c>
      <c r="F1334" s="28" t="s">
        <v>1190</v>
      </c>
      <c r="G1334" s="82">
        <f>COUNTIF($E$2:E1334,E1334)</f>
        <v>7</v>
      </c>
      <c r="H1334" s="82">
        <f t="shared" si="48"/>
        <v>11</v>
      </c>
      <c r="I1334" s="82">
        <v>1333</v>
      </c>
    </row>
    <row r="1335" spans="2:9">
      <c r="B1335" s="84" t="str">
        <f t="shared" si="47"/>
        <v>RESIESTRELA12</v>
      </c>
      <c r="C1335" s="28" t="s">
        <v>129</v>
      </c>
      <c r="D1335" s="28" t="str">
        <f>CONCATENATE(E1335,COUNTIF($E$2:E1335,E1335))</f>
        <v>Covilhã8</v>
      </c>
      <c r="E1335" s="28" t="s">
        <v>270</v>
      </c>
      <c r="F1335" s="28" t="s">
        <v>1224</v>
      </c>
      <c r="G1335" s="82">
        <f>COUNTIF($E$2:E1335,E1335)</f>
        <v>8</v>
      </c>
      <c r="H1335" s="82">
        <f t="shared" si="48"/>
        <v>12</v>
      </c>
      <c r="I1335" s="82">
        <v>1334</v>
      </c>
    </row>
    <row r="1336" spans="2:9">
      <c r="B1336" s="84" t="str">
        <f t="shared" si="47"/>
        <v>RESIESTRELA13</v>
      </c>
      <c r="C1336" s="28" t="s">
        <v>129</v>
      </c>
      <c r="D1336" s="28" t="str">
        <f>CONCATENATE(E1336,COUNTIF($E$2:E1336,E1336))</f>
        <v>Covilhã9</v>
      </c>
      <c r="E1336" s="28" t="s">
        <v>270</v>
      </c>
      <c r="F1336" s="28" t="s">
        <v>1249</v>
      </c>
      <c r="G1336" s="82">
        <f>COUNTIF($E$2:E1336,E1336)</f>
        <v>9</v>
      </c>
      <c r="H1336" s="82">
        <f t="shared" si="48"/>
        <v>13</v>
      </c>
      <c r="I1336" s="82">
        <v>1335</v>
      </c>
    </row>
    <row r="1337" spans="2:9">
      <c r="B1337" s="84" t="str">
        <f t="shared" si="47"/>
        <v>RESIESTRELA14</v>
      </c>
      <c r="C1337" s="28" t="s">
        <v>129</v>
      </c>
      <c r="D1337" s="28" t="str">
        <f>CONCATENATE(E1337,COUNTIF($E$2:E1337,E1337))</f>
        <v>Covilhã10</v>
      </c>
      <c r="E1337" s="28" t="s">
        <v>270</v>
      </c>
      <c r="F1337" s="28" t="s">
        <v>1343</v>
      </c>
      <c r="G1337" s="82">
        <f>COUNTIF($E$2:E1337,E1337)</f>
        <v>10</v>
      </c>
      <c r="H1337" s="82">
        <f t="shared" si="48"/>
        <v>14</v>
      </c>
      <c r="I1337" s="82">
        <v>1336</v>
      </c>
    </row>
    <row r="1338" spans="2:9">
      <c r="B1338" s="84" t="str">
        <f t="shared" si="47"/>
        <v>RESIESTRELA15</v>
      </c>
      <c r="C1338" s="28" t="s">
        <v>129</v>
      </c>
      <c r="D1338" s="28" t="str">
        <f>CONCATENATE(E1338,COUNTIF($E$2:E1338,E1338))</f>
        <v>Covilhã11</v>
      </c>
      <c r="E1338" s="28" t="s">
        <v>270</v>
      </c>
      <c r="F1338" s="28" t="s">
        <v>1924</v>
      </c>
      <c r="G1338" s="82">
        <f>COUNTIF($E$2:E1338,E1338)</f>
        <v>11</v>
      </c>
      <c r="H1338" s="82">
        <f t="shared" si="48"/>
        <v>15</v>
      </c>
      <c r="I1338" s="82">
        <v>1337</v>
      </c>
    </row>
    <row r="1339" spans="2:9">
      <c r="B1339" s="84" t="str">
        <f t="shared" si="47"/>
        <v>RESIESTRELA16</v>
      </c>
      <c r="C1339" s="28" t="s">
        <v>129</v>
      </c>
      <c r="D1339" s="28" t="str">
        <f>CONCATENATE(E1339,COUNTIF($E$2:E1339,E1339))</f>
        <v>Covilhã12</v>
      </c>
      <c r="E1339" s="28" t="s">
        <v>270</v>
      </c>
      <c r="F1339" s="28" t="s">
        <v>1997</v>
      </c>
      <c r="G1339" s="82">
        <f>COUNTIF($E$2:E1339,E1339)</f>
        <v>12</v>
      </c>
      <c r="H1339" s="82">
        <f t="shared" si="48"/>
        <v>16</v>
      </c>
      <c r="I1339" s="82">
        <v>1338</v>
      </c>
    </row>
    <row r="1340" spans="2:9">
      <c r="B1340" s="84" t="str">
        <f t="shared" si="47"/>
        <v>RESIESTRELA17</v>
      </c>
      <c r="C1340" s="28" t="s">
        <v>129</v>
      </c>
      <c r="D1340" s="28" t="str">
        <f>CONCATENATE(E1340,COUNTIF($E$2:E1340,E1340))</f>
        <v>Covilhã13</v>
      </c>
      <c r="E1340" s="28" t="s">
        <v>270</v>
      </c>
      <c r="F1340" s="28" t="s">
        <v>2038</v>
      </c>
      <c r="G1340" s="82">
        <f>COUNTIF($E$2:E1340,E1340)</f>
        <v>13</v>
      </c>
      <c r="H1340" s="82">
        <f t="shared" si="48"/>
        <v>17</v>
      </c>
      <c r="I1340" s="82">
        <v>1339</v>
      </c>
    </row>
    <row r="1341" spans="2:9">
      <c r="B1341" s="84" t="str">
        <f t="shared" si="47"/>
        <v>RESIESTRELA18</v>
      </c>
      <c r="C1341" s="28" t="s">
        <v>129</v>
      </c>
      <c r="D1341" s="28" t="str">
        <f>CONCATENATE(E1341,COUNTIF($E$2:E1341,E1341))</f>
        <v>Covilhã14</v>
      </c>
      <c r="E1341" s="28" t="s">
        <v>270</v>
      </c>
      <c r="F1341" s="28" t="s">
        <v>2052</v>
      </c>
      <c r="G1341" s="82">
        <f>COUNTIF($E$2:E1341,E1341)</f>
        <v>14</v>
      </c>
      <c r="H1341" s="82">
        <f t="shared" si="48"/>
        <v>18</v>
      </c>
      <c r="I1341" s="82">
        <v>1340</v>
      </c>
    </row>
    <row r="1342" spans="2:9">
      <c r="B1342" s="84" t="str">
        <f t="shared" si="47"/>
        <v>RESIESTRELA19</v>
      </c>
      <c r="C1342" s="28" t="s">
        <v>129</v>
      </c>
      <c r="D1342" s="28" t="str">
        <f>CONCATENATE(E1342,COUNTIF($E$2:E1342,E1342))</f>
        <v>Covilhã15</v>
      </c>
      <c r="E1342" s="28" t="s">
        <v>270</v>
      </c>
      <c r="F1342" s="28" t="s">
        <v>2465</v>
      </c>
      <c r="G1342" s="82">
        <f>COUNTIF($E$2:E1342,E1342)</f>
        <v>15</v>
      </c>
      <c r="H1342" s="82">
        <f t="shared" si="48"/>
        <v>19</v>
      </c>
      <c r="I1342" s="82">
        <v>1341</v>
      </c>
    </row>
    <row r="1343" spans="2:9">
      <c r="B1343" s="84" t="str">
        <f t="shared" si="47"/>
        <v>RESIESTRELA20</v>
      </c>
      <c r="C1343" s="28" t="s">
        <v>129</v>
      </c>
      <c r="D1343" s="28" t="str">
        <f>CONCATENATE(E1343,COUNTIF($E$2:E1343,E1343))</f>
        <v>Covilhã16</v>
      </c>
      <c r="E1343" s="28" t="s">
        <v>270</v>
      </c>
      <c r="F1343" s="28" t="s">
        <v>2629</v>
      </c>
      <c r="G1343" s="82">
        <f>COUNTIF($E$2:E1343,E1343)</f>
        <v>16</v>
      </c>
      <c r="H1343" s="82">
        <f t="shared" si="48"/>
        <v>20</v>
      </c>
      <c r="I1343" s="82">
        <v>1342</v>
      </c>
    </row>
    <row r="1344" spans="2:9">
      <c r="B1344" s="84" t="str">
        <f t="shared" si="47"/>
        <v>RESIESTRELA21</v>
      </c>
      <c r="C1344" s="28" t="s">
        <v>129</v>
      </c>
      <c r="D1344" s="28" t="str">
        <f>CONCATENATE(E1344,COUNTIF($E$2:E1344,E1344))</f>
        <v>Covilhã17</v>
      </c>
      <c r="E1344" s="28" t="s">
        <v>270</v>
      </c>
      <c r="F1344" s="28" t="s">
        <v>2689</v>
      </c>
      <c r="G1344" s="82">
        <f>COUNTIF($E$2:E1344,E1344)</f>
        <v>17</v>
      </c>
      <c r="H1344" s="82">
        <f t="shared" si="48"/>
        <v>21</v>
      </c>
      <c r="I1344" s="82">
        <v>1343</v>
      </c>
    </row>
    <row r="1345" spans="2:9">
      <c r="B1345" s="84" t="str">
        <f t="shared" si="47"/>
        <v>RESIESTRELA22</v>
      </c>
      <c r="C1345" s="28" t="s">
        <v>129</v>
      </c>
      <c r="D1345" s="28" t="str">
        <f>CONCATENATE(E1345,COUNTIF($E$2:E1345,E1345))</f>
        <v>Covilhã18</v>
      </c>
      <c r="E1345" s="28" t="s">
        <v>270</v>
      </c>
      <c r="F1345" s="28" t="s">
        <v>2723</v>
      </c>
      <c r="G1345" s="82">
        <f>COUNTIF($E$2:E1345,E1345)</f>
        <v>18</v>
      </c>
      <c r="H1345" s="82">
        <f t="shared" si="48"/>
        <v>22</v>
      </c>
      <c r="I1345" s="82">
        <v>1344</v>
      </c>
    </row>
    <row r="1346" spans="2:9">
      <c r="B1346" s="84" t="str">
        <f t="shared" si="47"/>
        <v>RESIESTRELA23</v>
      </c>
      <c r="C1346" s="28" t="s">
        <v>129</v>
      </c>
      <c r="D1346" s="28" t="str">
        <f>CONCATENATE(E1346,COUNTIF($E$2:E1346,E1346))</f>
        <v>Covilhã19</v>
      </c>
      <c r="E1346" s="28" t="s">
        <v>270</v>
      </c>
      <c r="F1346" s="28" t="s">
        <v>2762</v>
      </c>
      <c r="G1346" s="82">
        <f>COUNTIF($E$2:E1346,E1346)</f>
        <v>19</v>
      </c>
      <c r="H1346" s="82">
        <f t="shared" si="48"/>
        <v>23</v>
      </c>
      <c r="I1346" s="82">
        <v>1345</v>
      </c>
    </row>
    <row r="1347" spans="2:9">
      <c r="B1347" s="84" t="str">
        <f t="shared" ref="B1347:B1410" si="49">CONCATENATE(C1347,H1347)</f>
        <v>RESIESTRELA24</v>
      </c>
      <c r="C1347" s="28" t="s">
        <v>129</v>
      </c>
      <c r="D1347" s="28" t="str">
        <f>CONCATENATE(E1347,COUNTIF($E$2:E1347,E1347))</f>
        <v>Covilhã20</v>
      </c>
      <c r="E1347" s="28" t="s">
        <v>270</v>
      </c>
      <c r="F1347" s="28" t="s">
        <v>2820</v>
      </c>
      <c r="G1347" s="82">
        <f>COUNTIF($E$2:E1347,E1347)</f>
        <v>20</v>
      </c>
      <c r="H1347" s="82">
        <f t="shared" si="48"/>
        <v>24</v>
      </c>
      <c r="I1347" s="82">
        <v>1346</v>
      </c>
    </row>
    <row r="1348" spans="2:9">
      <c r="B1348" s="84" t="str">
        <f t="shared" si="49"/>
        <v>RESIESTRELA25</v>
      </c>
      <c r="C1348" s="28" t="s">
        <v>129</v>
      </c>
      <c r="D1348" s="28" t="str">
        <f>CONCATENATE(E1348,COUNTIF($E$2:E1348,E1348))</f>
        <v>Covilhã21</v>
      </c>
      <c r="E1348" s="28" t="s">
        <v>270</v>
      </c>
      <c r="F1348" s="28" t="s">
        <v>2858</v>
      </c>
      <c r="G1348" s="82">
        <f>COUNTIF($E$2:E1348,E1348)</f>
        <v>21</v>
      </c>
      <c r="H1348" s="82">
        <f t="shared" si="48"/>
        <v>25</v>
      </c>
      <c r="I1348" s="82">
        <v>1347</v>
      </c>
    </row>
    <row r="1349" spans="2:9">
      <c r="B1349" s="84" t="str">
        <f t="shared" si="49"/>
        <v>RESIESTRELA26</v>
      </c>
      <c r="C1349" s="28" t="s">
        <v>129</v>
      </c>
      <c r="D1349" s="28" t="str">
        <f>CONCATENATE(E1349,COUNTIF($E$2:E1349,E1349))</f>
        <v>Fundão1</v>
      </c>
      <c r="E1349" s="28" t="s">
        <v>312</v>
      </c>
      <c r="F1349" s="28" t="s">
        <v>259</v>
      </c>
      <c r="G1349" s="82">
        <f>COUNTIF($E$2:E1349,E1349)</f>
        <v>1</v>
      </c>
      <c r="H1349" s="82">
        <f t="shared" si="48"/>
        <v>26</v>
      </c>
      <c r="I1349" s="82">
        <v>1348</v>
      </c>
    </row>
    <row r="1350" spans="2:9">
      <c r="B1350" s="84" t="str">
        <f t="shared" si="49"/>
        <v>RESIESTRELA27</v>
      </c>
      <c r="C1350" s="28" t="s">
        <v>129</v>
      </c>
      <c r="D1350" s="28" t="str">
        <f>CONCATENATE(E1350,COUNTIF($E$2:E1350,E1350))</f>
        <v>Fundão2</v>
      </c>
      <c r="E1350" s="28" t="s">
        <v>312</v>
      </c>
      <c r="F1350" s="28" t="s">
        <v>275</v>
      </c>
      <c r="G1350" s="82">
        <f>COUNTIF($E$2:E1350,E1350)</f>
        <v>2</v>
      </c>
      <c r="H1350" s="82">
        <f t="shared" si="48"/>
        <v>27</v>
      </c>
      <c r="I1350" s="82">
        <v>1349</v>
      </c>
    </row>
    <row r="1351" spans="2:9">
      <c r="B1351" s="84" t="str">
        <f t="shared" si="49"/>
        <v>RESIESTRELA28</v>
      </c>
      <c r="C1351" s="28" t="s">
        <v>129</v>
      </c>
      <c r="D1351" s="28" t="str">
        <f>CONCATENATE(E1351,COUNTIF($E$2:E1351,E1351))</f>
        <v>Fundão3</v>
      </c>
      <c r="E1351" s="28" t="s">
        <v>312</v>
      </c>
      <c r="F1351" s="28" t="s">
        <v>288</v>
      </c>
      <c r="G1351" s="82">
        <f>COUNTIF($E$2:E1351,E1351)</f>
        <v>3</v>
      </c>
      <c r="H1351" s="82">
        <f t="shared" si="48"/>
        <v>28</v>
      </c>
      <c r="I1351" s="82">
        <v>1350</v>
      </c>
    </row>
    <row r="1352" spans="2:9">
      <c r="B1352" s="84" t="str">
        <f t="shared" si="49"/>
        <v>RESIESTRELA29</v>
      </c>
      <c r="C1352" s="28" t="s">
        <v>129</v>
      </c>
      <c r="D1352" s="28" t="str">
        <f>CONCATENATE(E1352,COUNTIF($E$2:E1352,E1352))</f>
        <v>Fundão4</v>
      </c>
      <c r="E1352" s="28" t="s">
        <v>312</v>
      </c>
      <c r="F1352" s="28" t="s">
        <v>418</v>
      </c>
      <c r="G1352" s="82">
        <f>COUNTIF($E$2:E1352,E1352)</f>
        <v>4</v>
      </c>
      <c r="H1352" s="82">
        <f t="shared" si="48"/>
        <v>29</v>
      </c>
      <c r="I1352" s="82">
        <v>1351</v>
      </c>
    </row>
    <row r="1353" spans="2:9">
      <c r="B1353" s="84" t="str">
        <f t="shared" si="49"/>
        <v>RESIESTRELA30</v>
      </c>
      <c r="C1353" s="28" t="s">
        <v>129</v>
      </c>
      <c r="D1353" s="28" t="str">
        <f>CONCATENATE(E1353,COUNTIF($E$2:E1353,E1353))</f>
        <v>Fundão5</v>
      </c>
      <c r="E1353" s="28" t="s">
        <v>312</v>
      </c>
      <c r="F1353" s="28" t="s">
        <v>779</v>
      </c>
      <c r="G1353" s="82">
        <f>COUNTIF($E$2:E1353,E1353)</f>
        <v>5</v>
      </c>
      <c r="H1353" s="82">
        <f t="shared" si="48"/>
        <v>30</v>
      </c>
      <c r="I1353" s="82">
        <v>1352</v>
      </c>
    </row>
    <row r="1354" spans="2:9">
      <c r="B1354" s="84" t="str">
        <f t="shared" si="49"/>
        <v>RESIESTRELA31</v>
      </c>
      <c r="C1354" s="28" t="s">
        <v>129</v>
      </c>
      <c r="D1354" s="28" t="str">
        <f>CONCATENATE(E1354,COUNTIF($E$2:E1354,E1354))</f>
        <v>Fundão6</v>
      </c>
      <c r="E1354" s="28" t="s">
        <v>312</v>
      </c>
      <c r="F1354" s="28" t="s">
        <v>832</v>
      </c>
      <c r="G1354" s="82">
        <f>COUNTIF($E$2:E1354,E1354)</f>
        <v>6</v>
      </c>
      <c r="H1354" s="82">
        <f t="shared" si="48"/>
        <v>31</v>
      </c>
      <c r="I1354" s="82">
        <v>1353</v>
      </c>
    </row>
    <row r="1355" spans="2:9">
      <c r="B1355" s="84" t="str">
        <f t="shared" si="49"/>
        <v>RESIESTRELA32</v>
      </c>
      <c r="C1355" s="28" t="s">
        <v>129</v>
      </c>
      <c r="D1355" s="28" t="str">
        <f>CONCATENATE(E1355,COUNTIF($E$2:E1355,E1355))</f>
        <v>Fundão7</v>
      </c>
      <c r="E1355" s="28" t="s">
        <v>312</v>
      </c>
      <c r="F1355" s="28" t="s">
        <v>980</v>
      </c>
      <c r="G1355" s="82">
        <f>COUNTIF($E$2:E1355,E1355)</f>
        <v>7</v>
      </c>
      <c r="H1355" s="82">
        <f t="shared" si="48"/>
        <v>32</v>
      </c>
      <c r="I1355" s="82">
        <v>1354</v>
      </c>
    </row>
    <row r="1356" spans="2:9">
      <c r="B1356" s="84" t="str">
        <f t="shared" si="49"/>
        <v>RESIESTRELA33</v>
      </c>
      <c r="C1356" s="28" t="s">
        <v>129</v>
      </c>
      <c r="D1356" s="28" t="str">
        <f>CONCATENATE(E1356,COUNTIF($E$2:E1356,E1356))</f>
        <v>Fundão8</v>
      </c>
      <c r="E1356" s="28" t="s">
        <v>312</v>
      </c>
      <c r="F1356" s="28" t="s">
        <v>1052</v>
      </c>
      <c r="G1356" s="82">
        <f>COUNTIF($E$2:E1356,E1356)</f>
        <v>8</v>
      </c>
      <c r="H1356" s="82">
        <f t="shared" si="48"/>
        <v>33</v>
      </c>
      <c r="I1356" s="82">
        <v>1355</v>
      </c>
    </row>
    <row r="1357" spans="2:9">
      <c r="B1357" s="84" t="str">
        <f t="shared" si="49"/>
        <v>RESIESTRELA34</v>
      </c>
      <c r="C1357" s="28" t="s">
        <v>129</v>
      </c>
      <c r="D1357" s="28" t="str">
        <f>CONCATENATE(E1357,COUNTIF($E$2:E1357,E1357))</f>
        <v>Fundão9</v>
      </c>
      <c r="E1357" s="28" t="s">
        <v>312</v>
      </c>
      <c r="F1357" s="28" t="s">
        <v>1060</v>
      </c>
      <c r="G1357" s="82">
        <f>COUNTIF($E$2:E1357,E1357)</f>
        <v>9</v>
      </c>
      <c r="H1357" s="82">
        <f t="shared" si="48"/>
        <v>34</v>
      </c>
      <c r="I1357" s="82">
        <v>1356</v>
      </c>
    </row>
    <row r="1358" spans="2:9">
      <c r="B1358" s="84" t="str">
        <f t="shared" si="49"/>
        <v>RESIESTRELA35</v>
      </c>
      <c r="C1358" s="28" t="s">
        <v>129</v>
      </c>
      <c r="D1358" s="28" t="str">
        <f>CONCATENATE(E1358,COUNTIF($E$2:E1358,E1358))</f>
        <v>Fundão10</v>
      </c>
      <c r="E1358" s="28" t="s">
        <v>312</v>
      </c>
      <c r="F1358" s="28" t="s">
        <v>1247</v>
      </c>
      <c r="G1358" s="82">
        <f>COUNTIF($E$2:E1358,E1358)</f>
        <v>10</v>
      </c>
      <c r="H1358" s="82">
        <f t="shared" si="48"/>
        <v>35</v>
      </c>
      <c r="I1358" s="82">
        <v>1357</v>
      </c>
    </row>
    <row r="1359" spans="2:9">
      <c r="B1359" s="84" t="str">
        <f t="shared" si="49"/>
        <v>RESIESTRELA36</v>
      </c>
      <c r="C1359" s="28" t="s">
        <v>129</v>
      </c>
      <c r="D1359" s="28" t="str">
        <f>CONCATENATE(E1359,COUNTIF($E$2:E1359,E1359))</f>
        <v>Fundão11</v>
      </c>
      <c r="E1359" s="28" t="s">
        <v>312</v>
      </c>
      <c r="F1359" s="28" t="s">
        <v>1313</v>
      </c>
      <c r="G1359" s="82">
        <f>COUNTIF($E$2:E1359,E1359)</f>
        <v>11</v>
      </c>
      <c r="H1359" s="82">
        <f t="shared" si="48"/>
        <v>36</v>
      </c>
      <c r="I1359" s="82">
        <v>1358</v>
      </c>
    </row>
    <row r="1360" spans="2:9">
      <c r="B1360" s="84" t="str">
        <f t="shared" si="49"/>
        <v>RESIESTRELA37</v>
      </c>
      <c r="C1360" s="28" t="s">
        <v>129</v>
      </c>
      <c r="D1360" s="28" t="str">
        <f>CONCATENATE(E1360,COUNTIF($E$2:E1360,E1360))</f>
        <v>Fundão12</v>
      </c>
      <c r="E1360" s="28" t="s">
        <v>312</v>
      </c>
      <c r="F1360" s="28" t="s">
        <v>1432</v>
      </c>
      <c r="G1360" s="82">
        <f>COUNTIF($E$2:E1360,E1360)</f>
        <v>12</v>
      </c>
      <c r="H1360" s="82">
        <f t="shared" si="48"/>
        <v>37</v>
      </c>
      <c r="I1360" s="82">
        <v>1359</v>
      </c>
    </row>
    <row r="1361" spans="2:9">
      <c r="B1361" s="84" t="str">
        <f t="shared" si="49"/>
        <v>RESIESTRELA38</v>
      </c>
      <c r="C1361" s="28" t="s">
        <v>129</v>
      </c>
      <c r="D1361" s="28" t="str">
        <f>CONCATENATE(E1361,COUNTIF($E$2:E1361,E1361))</f>
        <v>Fundão13</v>
      </c>
      <c r="E1361" s="28" t="s">
        <v>312</v>
      </c>
      <c r="F1361" s="28" t="s">
        <v>1545</v>
      </c>
      <c r="G1361" s="82">
        <f>COUNTIF($E$2:E1361,E1361)</f>
        <v>13</v>
      </c>
      <c r="H1361" s="82">
        <f t="shared" si="48"/>
        <v>38</v>
      </c>
      <c r="I1361" s="82">
        <v>1360</v>
      </c>
    </row>
    <row r="1362" spans="2:9">
      <c r="B1362" s="84" t="str">
        <f t="shared" si="49"/>
        <v>RESIESTRELA39</v>
      </c>
      <c r="C1362" s="28" t="s">
        <v>129</v>
      </c>
      <c r="D1362" s="28" t="str">
        <f>CONCATENATE(E1362,COUNTIF($E$2:E1362,E1362))</f>
        <v>Fundão14</v>
      </c>
      <c r="E1362" s="28" t="s">
        <v>312</v>
      </c>
      <c r="F1362" s="28" t="s">
        <v>1599</v>
      </c>
      <c r="G1362" s="82">
        <f>COUNTIF($E$2:E1362,E1362)</f>
        <v>14</v>
      </c>
      <c r="H1362" s="82">
        <f t="shared" si="48"/>
        <v>39</v>
      </c>
      <c r="I1362" s="82">
        <v>1361</v>
      </c>
    </row>
    <row r="1363" spans="2:9">
      <c r="B1363" s="84" t="str">
        <f t="shared" si="49"/>
        <v>RESIESTRELA40</v>
      </c>
      <c r="C1363" s="28" t="s">
        <v>129</v>
      </c>
      <c r="D1363" s="28" t="str">
        <f>CONCATENATE(E1363,COUNTIF($E$2:E1363,E1363))</f>
        <v>Fundão15</v>
      </c>
      <c r="E1363" s="28" t="s">
        <v>312</v>
      </c>
      <c r="F1363" s="28" t="s">
        <v>1921</v>
      </c>
      <c r="G1363" s="82">
        <f>COUNTIF($E$2:E1363,E1363)</f>
        <v>15</v>
      </c>
      <c r="H1363" s="82">
        <f t="shared" si="48"/>
        <v>40</v>
      </c>
      <c r="I1363" s="82">
        <v>1362</v>
      </c>
    </row>
    <row r="1364" spans="2:9">
      <c r="B1364" s="84" t="str">
        <f t="shared" si="49"/>
        <v>RESIESTRELA41</v>
      </c>
      <c r="C1364" s="28" t="s">
        <v>129</v>
      </c>
      <c r="D1364" s="28" t="str">
        <f>CONCATENATE(E1364,COUNTIF($E$2:E1364,E1364))</f>
        <v>Fundão16</v>
      </c>
      <c r="E1364" s="28" t="s">
        <v>312</v>
      </c>
      <c r="F1364" s="28" t="s">
        <v>2048</v>
      </c>
      <c r="G1364" s="82">
        <f>COUNTIF($E$2:E1364,E1364)</f>
        <v>16</v>
      </c>
      <c r="H1364" s="82">
        <f t="shared" si="48"/>
        <v>41</v>
      </c>
      <c r="I1364" s="82">
        <v>1363</v>
      </c>
    </row>
    <row r="1365" spans="2:9">
      <c r="B1365" s="84" t="str">
        <f t="shared" si="49"/>
        <v>RESIESTRELA42</v>
      </c>
      <c r="C1365" s="28" t="s">
        <v>129</v>
      </c>
      <c r="D1365" s="28" t="str">
        <f>CONCATENATE(E1365,COUNTIF($E$2:E1365,E1365))</f>
        <v>Fundão17</v>
      </c>
      <c r="E1365" s="28" t="s">
        <v>312</v>
      </c>
      <c r="F1365" s="28" t="s">
        <v>2120</v>
      </c>
      <c r="G1365" s="82">
        <f>COUNTIF($E$2:E1365,E1365)</f>
        <v>17</v>
      </c>
      <c r="H1365" s="82">
        <f t="shared" si="48"/>
        <v>42</v>
      </c>
      <c r="I1365" s="82">
        <v>1364</v>
      </c>
    </row>
    <row r="1366" spans="2:9">
      <c r="B1366" s="84" t="str">
        <f t="shared" si="49"/>
        <v>RESIESTRELA43</v>
      </c>
      <c r="C1366" s="28" t="s">
        <v>129</v>
      </c>
      <c r="D1366" s="28" t="str">
        <f>CONCATENATE(E1366,COUNTIF($E$2:E1366,E1366))</f>
        <v>Fundão18</v>
      </c>
      <c r="E1366" s="28" t="s">
        <v>312</v>
      </c>
      <c r="F1366" s="28" t="s">
        <v>2614</v>
      </c>
      <c r="G1366" s="82">
        <f>COUNTIF($E$2:E1366,E1366)</f>
        <v>18</v>
      </c>
      <c r="H1366" s="82">
        <f t="shared" si="48"/>
        <v>43</v>
      </c>
      <c r="I1366" s="82">
        <v>1365</v>
      </c>
    </row>
    <row r="1367" spans="2:9">
      <c r="B1367" s="84" t="str">
        <f t="shared" si="49"/>
        <v>RESIESTRELA44</v>
      </c>
      <c r="C1367" s="28" t="s">
        <v>129</v>
      </c>
      <c r="D1367" s="28" t="str">
        <f>CONCATENATE(E1367,COUNTIF($E$2:E1367,E1367))</f>
        <v>Fundão19</v>
      </c>
      <c r="E1367" s="28" t="s">
        <v>312</v>
      </c>
      <c r="F1367" s="28" t="s">
        <v>2623</v>
      </c>
      <c r="G1367" s="82">
        <f>COUNTIF($E$2:E1367,E1367)</f>
        <v>19</v>
      </c>
      <c r="H1367" s="82">
        <f t="shared" si="48"/>
        <v>44</v>
      </c>
      <c r="I1367" s="82">
        <v>1366</v>
      </c>
    </row>
    <row r="1368" spans="2:9">
      <c r="B1368" s="84" t="str">
        <f t="shared" si="49"/>
        <v>RESIESTRELA45</v>
      </c>
      <c r="C1368" s="28" t="s">
        <v>129</v>
      </c>
      <c r="D1368" s="28" t="str">
        <f>CONCATENATE(E1368,COUNTIF($E$2:E1368,E1368))</f>
        <v>Fundão20</v>
      </c>
      <c r="E1368" s="28" t="s">
        <v>312</v>
      </c>
      <c r="F1368" s="28" t="s">
        <v>2654</v>
      </c>
      <c r="G1368" s="82">
        <f>COUNTIF($E$2:E1368,E1368)</f>
        <v>20</v>
      </c>
      <c r="H1368" s="82">
        <f t="shared" si="48"/>
        <v>45</v>
      </c>
      <c r="I1368" s="82">
        <v>1367</v>
      </c>
    </row>
    <row r="1369" spans="2:9">
      <c r="B1369" s="84" t="str">
        <f t="shared" si="49"/>
        <v>RESIESTRELA46</v>
      </c>
      <c r="C1369" s="28" t="s">
        <v>129</v>
      </c>
      <c r="D1369" s="28" t="str">
        <f>CONCATENATE(E1369,COUNTIF($E$2:E1369,E1369))</f>
        <v>Fundão21</v>
      </c>
      <c r="E1369" s="28" t="s">
        <v>312</v>
      </c>
      <c r="F1369" s="28" t="s">
        <v>2690</v>
      </c>
      <c r="G1369" s="82">
        <f>COUNTIF($E$2:E1369,E1369)</f>
        <v>21</v>
      </c>
      <c r="H1369" s="82">
        <f t="shared" si="48"/>
        <v>46</v>
      </c>
      <c r="I1369" s="82">
        <v>1368</v>
      </c>
    </row>
    <row r="1370" spans="2:9">
      <c r="B1370" s="84" t="str">
        <f t="shared" si="49"/>
        <v>RESIESTRELA47</v>
      </c>
      <c r="C1370" s="28" t="s">
        <v>129</v>
      </c>
      <c r="D1370" s="28" t="str">
        <f>CONCATENATE(E1370,COUNTIF($E$2:E1370,E1370))</f>
        <v>Fundão22</v>
      </c>
      <c r="E1370" s="28" t="s">
        <v>312</v>
      </c>
      <c r="F1370" s="28" t="s">
        <v>2743</v>
      </c>
      <c r="G1370" s="82">
        <f>COUNTIF($E$2:E1370,E1370)</f>
        <v>22</v>
      </c>
      <c r="H1370" s="82">
        <f t="shared" si="48"/>
        <v>47</v>
      </c>
      <c r="I1370" s="82">
        <v>1369</v>
      </c>
    </row>
    <row r="1371" spans="2:9">
      <c r="B1371" s="84" t="str">
        <f t="shared" si="49"/>
        <v>RESIESTRELA48</v>
      </c>
      <c r="C1371" s="28" t="s">
        <v>129</v>
      </c>
      <c r="D1371" s="28" t="str">
        <f>CONCATENATE(E1371,COUNTIF($E$2:E1371,E1371))</f>
        <v>Fundão23</v>
      </c>
      <c r="E1371" s="28" t="s">
        <v>312</v>
      </c>
      <c r="F1371" s="28" t="s">
        <v>2810</v>
      </c>
      <c r="G1371" s="82">
        <f>COUNTIF($E$2:E1371,E1371)</f>
        <v>23</v>
      </c>
      <c r="H1371" s="82">
        <f t="shared" si="48"/>
        <v>48</v>
      </c>
      <c r="I1371" s="82">
        <v>1370</v>
      </c>
    </row>
    <row r="1372" spans="2:9">
      <c r="B1372" s="84" t="str">
        <f t="shared" si="49"/>
        <v>RESIESTRELA49</v>
      </c>
      <c r="C1372" s="28" t="s">
        <v>129</v>
      </c>
      <c r="D1372" s="28" t="str">
        <f>CONCATENATE(E1372,COUNTIF($E$2:E1372,E1372))</f>
        <v>Penamacor1</v>
      </c>
      <c r="E1372" s="28" t="s">
        <v>480</v>
      </c>
      <c r="F1372" s="28" t="s">
        <v>311</v>
      </c>
      <c r="G1372" s="82">
        <f>COUNTIF($E$2:E1372,E1372)</f>
        <v>1</v>
      </c>
      <c r="H1372" s="82">
        <f t="shared" si="48"/>
        <v>49</v>
      </c>
      <c r="I1372" s="82">
        <v>1371</v>
      </c>
    </row>
    <row r="1373" spans="2:9">
      <c r="B1373" s="84" t="str">
        <f t="shared" si="49"/>
        <v>RESIESTRELA50</v>
      </c>
      <c r="C1373" s="28" t="s">
        <v>129</v>
      </c>
      <c r="D1373" s="28" t="str">
        <f>CONCATENATE(E1373,COUNTIF($E$2:E1373,E1373))</f>
        <v>Penamacor2</v>
      </c>
      <c r="E1373" s="28" t="s">
        <v>480</v>
      </c>
      <c r="F1373" s="28" t="s">
        <v>574</v>
      </c>
      <c r="G1373" s="82">
        <f>COUNTIF($E$2:E1373,E1373)</f>
        <v>2</v>
      </c>
      <c r="H1373" s="82">
        <f t="shared" si="48"/>
        <v>50</v>
      </c>
      <c r="I1373" s="82">
        <v>1372</v>
      </c>
    </row>
    <row r="1374" spans="2:9">
      <c r="B1374" s="84" t="str">
        <f t="shared" si="49"/>
        <v>RESIESTRELA51</v>
      </c>
      <c r="C1374" s="28" t="s">
        <v>129</v>
      </c>
      <c r="D1374" s="28" t="str">
        <f>CONCATENATE(E1374,COUNTIF($E$2:E1374,E1374))</f>
        <v>Penamacor3</v>
      </c>
      <c r="E1374" s="28" t="s">
        <v>480</v>
      </c>
      <c r="F1374" s="28" t="s">
        <v>813</v>
      </c>
      <c r="G1374" s="82">
        <f>COUNTIF($E$2:E1374,E1374)</f>
        <v>3</v>
      </c>
      <c r="H1374" s="82">
        <f t="shared" si="48"/>
        <v>51</v>
      </c>
      <c r="I1374" s="82">
        <v>1373</v>
      </c>
    </row>
    <row r="1375" spans="2:9">
      <c r="B1375" s="84" t="str">
        <f t="shared" si="49"/>
        <v>RESIESTRELA52</v>
      </c>
      <c r="C1375" s="28" t="s">
        <v>129</v>
      </c>
      <c r="D1375" s="28" t="str">
        <f>CONCATENATE(E1375,COUNTIF($E$2:E1375,E1375))</f>
        <v>Penamacor4</v>
      </c>
      <c r="E1375" s="28" t="s">
        <v>480</v>
      </c>
      <c r="F1375" s="28" t="s">
        <v>1739</v>
      </c>
      <c r="G1375" s="82">
        <f>COUNTIF($E$2:E1375,E1375)</f>
        <v>4</v>
      </c>
      <c r="H1375" s="82">
        <f t="shared" si="48"/>
        <v>52</v>
      </c>
      <c r="I1375" s="82">
        <v>1374</v>
      </c>
    </row>
    <row r="1376" spans="2:9">
      <c r="B1376" s="84" t="str">
        <f t="shared" si="49"/>
        <v>RESIESTRELA53</v>
      </c>
      <c r="C1376" s="28" t="s">
        <v>129</v>
      </c>
      <c r="D1376" s="28" t="str">
        <f>CONCATENATE(E1376,COUNTIF($E$2:E1376,E1376))</f>
        <v>Penamacor5</v>
      </c>
      <c r="E1376" s="28" t="s">
        <v>480</v>
      </c>
      <c r="F1376" s="28" t="s">
        <v>1740</v>
      </c>
      <c r="G1376" s="82">
        <f>COUNTIF($E$2:E1376,E1376)</f>
        <v>5</v>
      </c>
      <c r="H1376" s="82">
        <f t="shared" si="48"/>
        <v>53</v>
      </c>
      <c r="I1376" s="82">
        <v>1375</v>
      </c>
    </row>
    <row r="1377" spans="2:9">
      <c r="B1377" s="84" t="str">
        <f t="shared" si="49"/>
        <v>RESIESTRELA54</v>
      </c>
      <c r="C1377" s="28" t="s">
        <v>129</v>
      </c>
      <c r="D1377" s="28" t="str">
        <f>CONCATENATE(E1377,COUNTIF($E$2:E1377,E1377))</f>
        <v>Penamacor6</v>
      </c>
      <c r="E1377" s="28" t="s">
        <v>480</v>
      </c>
      <c r="F1377" s="28" t="s">
        <v>2007</v>
      </c>
      <c r="G1377" s="82">
        <f>COUNTIF($E$2:E1377,E1377)</f>
        <v>6</v>
      </c>
      <c r="H1377" s="82">
        <f t="shared" si="48"/>
        <v>54</v>
      </c>
      <c r="I1377" s="82">
        <v>1376</v>
      </c>
    </row>
    <row r="1378" spans="2:9">
      <c r="B1378" s="84" t="str">
        <f t="shared" si="49"/>
        <v>RESIESTRELA55</v>
      </c>
      <c r="C1378" s="28" t="s">
        <v>129</v>
      </c>
      <c r="D1378" s="28" t="str">
        <f>CONCATENATE(E1378,COUNTIF($E$2:E1378,E1378))</f>
        <v>Penamacor7</v>
      </c>
      <c r="E1378" s="28" t="s">
        <v>480</v>
      </c>
      <c r="F1378" s="28" t="s">
        <v>480</v>
      </c>
      <c r="G1378" s="82">
        <f>COUNTIF($E$2:E1378,E1378)</f>
        <v>7</v>
      </c>
      <c r="H1378" s="82">
        <f t="shared" si="48"/>
        <v>55</v>
      </c>
      <c r="I1378" s="82">
        <v>1377</v>
      </c>
    </row>
    <row r="1379" spans="2:9">
      <c r="B1379" s="84" t="str">
        <f t="shared" si="49"/>
        <v>RESIESTRELA56</v>
      </c>
      <c r="C1379" s="28" t="s">
        <v>129</v>
      </c>
      <c r="D1379" s="28" t="str">
        <f>CONCATENATE(E1379,COUNTIF($E$2:E1379,E1379))</f>
        <v>Penamacor8</v>
      </c>
      <c r="E1379" s="28" t="s">
        <v>480</v>
      </c>
      <c r="F1379" s="28" t="s">
        <v>2303</v>
      </c>
      <c r="G1379" s="82">
        <f>COUNTIF($E$2:E1379,E1379)</f>
        <v>8</v>
      </c>
      <c r="H1379" s="82">
        <f t="shared" si="48"/>
        <v>56</v>
      </c>
      <c r="I1379" s="82">
        <v>1378</v>
      </c>
    </row>
    <row r="1380" spans="2:9">
      <c r="B1380" s="84" t="str">
        <f t="shared" si="49"/>
        <v>RESIESTRELA57</v>
      </c>
      <c r="C1380" s="28" t="s">
        <v>129</v>
      </c>
      <c r="D1380" s="28" t="str">
        <f>CONCATENATE(E1380,COUNTIF($E$2:E1380,E1380))</f>
        <v>Penamacor9</v>
      </c>
      <c r="E1380" s="28" t="s">
        <v>480</v>
      </c>
      <c r="F1380" s="28" t="s">
        <v>2795</v>
      </c>
      <c r="G1380" s="82">
        <f>COUNTIF($E$2:E1380,E1380)</f>
        <v>9</v>
      </c>
      <c r="H1380" s="82">
        <f t="shared" si="48"/>
        <v>57</v>
      </c>
      <c r="I1380" s="82">
        <v>1379</v>
      </c>
    </row>
    <row r="1381" spans="2:9">
      <c r="B1381" s="84" t="str">
        <f t="shared" si="49"/>
        <v>RESIESTRELA58</v>
      </c>
      <c r="C1381" s="28" t="s">
        <v>129</v>
      </c>
      <c r="D1381" s="28" t="str">
        <f>CONCATENATE(E1381,COUNTIF($E$2:E1381,E1381))</f>
        <v>Almeida1</v>
      </c>
      <c r="E1381" s="28" t="s">
        <v>130</v>
      </c>
      <c r="F1381" s="28" t="s">
        <v>130</v>
      </c>
      <c r="G1381" s="82">
        <f>COUNTIF($E$2:E1381,E1381)</f>
        <v>1</v>
      </c>
      <c r="H1381" s="82">
        <f t="shared" si="48"/>
        <v>58</v>
      </c>
      <c r="I1381" s="82">
        <v>1380</v>
      </c>
    </row>
    <row r="1382" spans="2:9">
      <c r="B1382" s="84" t="str">
        <f t="shared" si="49"/>
        <v>RESIESTRELA59</v>
      </c>
      <c r="C1382" s="28" t="s">
        <v>129</v>
      </c>
      <c r="D1382" s="28" t="str">
        <f>CONCATENATE(E1382,COUNTIF($E$2:E1382,E1382))</f>
        <v>Almeida2</v>
      </c>
      <c r="E1382" s="28" t="s">
        <v>130</v>
      </c>
      <c r="F1382" s="28" t="s">
        <v>525</v>
      </c>
      <c r="G1382" s="82">
        <f>COUNTIF($E$2:E1382,E1382)</f>
        <v>2</v>
      </c>
      <c r="H1382" s="82">
        <f t="shared" si="48"/>
        <v>59</v>
      </c>
      <c r="I1382" s="82">
        <v>1381</v>
      </c>
    </row>
    <row r="1383" spans="2:9">
      <c r="B1383" s="84" t="str">
        <f t="shared" si="49"/>
        <v>RESIESTRELA60</v>
      </c>
      <c r="C1383" s="28" t="s">
        <v>129</v>
      </c>
      <c r="D1383" s="28" t="str">
        <f>CONCATENATE(E1383,COUNTIF($E$2:E1383,E1383))</f>
        <v>Almeida3</v>
      </c>
      <c r="E1383" s="28" t="s">
        <v>130</v>
      </c>
      <c r="F1383" s="28" t="s">
        <v>734</v>
      </c>
      <c r="G1383" s="82">
        <f>COUNTIF($E$2:E1383,E1383)</f>
        <v>3</v>
      </c>
      <c r="H1383" s="82">
        <f t="shared" si="48"/>
        <v>60</v>
      </c>
      <c r="I1383" s="82">
        <v>1382</v>
      </c>
    </row>
    <row r="1384" spans="2:9">
      <c r="B1384" s="84" t="str">
        <f t="shared" si="49"/>
        <v>RESIESTRELA61</v>
      </c>
      <c r="C1384" s="28" t="s">
        <v>129</v>
      </c>
      <c r="D1384" s="28" t="str">
        <f>CONCATENATE(E1384,COUNTIF($E$2:E1384,E1384))</f>
        <v>Almeida4</v>
      </c>
      <c r="E1384" s="28" t="s">
        <v>130</v>
      </c>
      <c r="F1384" s="28" t="s">
        <v>1054</v>
      </c>
      <c r="G1384" s="82">
        <f>COUNTIF($E$2:E1384,E1384)</f>
        <v>4</v>
      </c>
      <c r="H1384" s="82">
        <f t="shared" si="48"/>
        <v>61</v>
      </c>
      <c r="I1384" s="82">
        <v>1383</v>
      </c>
    </row>
    <row r="1385" spans="2:9">
      <c r="B1385" s="84" t="str">
        <f t="shared" si="49"/>
        <v>RESIESTRELA62</v>
      </c>
      <c r="C1385" s="28" t="s">
        <v>129</v>
      </c>
      <c r="D1385" s="28" t="str">
        <f>CONCATENATE(E1385,COUNTIF($E$2:E1385,E1385))</f>
        <v>Almeida5</v>
      </c>
      <c r="E1385" s="28" t="s">
        <v>130</v>
      </c>
      <c r="F1385" s="28" t="s">
        <v>1059</v>
      </c>
      <c r="G1385" s="82">
        <f>COUNTIF($E$2:E1385,E1385)</f>
        <v>5</v>
      </c>
      <c r="H1385" s="82">
        <f t="shared" si="48"/>
        <v>62</v>
      </c>
      <c r="I1385" s="82">
        <v>1384</v>
      </c>
    </row>
    <row r="1386" spans="2:9">
      <c r="B1386" s="84" t="str">
        <f t="shared" si="49"/>
        <v>RESIESTRELA63</v>
      </c>
      <c r="C1386" s="28" t="s">
        <v>129</v>
      </c>
      <c r="D1386" s="28" t="str">
        <f>CONCATENATE(E1386,COUNTIF($E$2:E1386,E1386))</f>
        <v>Almeida6</v>
      </c>
      <c r="E1386" s="28" t="s">
        <v>130</v>
      </c>
      <c r="F1386" s="28" t="s">
        <v>1408</v>
      </c>
      <c r="G1386" s="82">
        <f>COUNTIF($E$2:E1386,E1386)</f>
        <v>6</v>
      </c>
      <c r="H1386" s="82">
        <f t="shared" si="48"/>
        <v>63</v>
      </c>
      <c r="I1386" s="82">
        <v>1385</v>
      </c>
    </row>
    <row r="1387" spans="2:9">
      <c r="B1387" s="84" t="str">
        <f t="shared" si="49"/>
        <v>RESIESTRELA64</v>
      </c>
      <c r="C1387" s="28" t="s">
        <v>129</v>
      </c>
      <c r="D1387" s="28" t="str">
        <f>CONCATENATE(E1387,COUNTIF($E$2:E1387,E1387))</f>
        <v>Almeida7</v>
      </c>
      <c r="E1387" s="28" t="s">
        <v>130</v>
      </c>
      <c r="F1387" s="28" t="s">
        <v>1420</v>
      </c>
      <c r="G1387" s="82">
        <f>COUNTIF($E$2:E1387,E1387)</f>
        <v>7</v>
      </c>
      <c r="H1387" s="82">
        <f t="shared" si="48"/>
        <v>64</v>
      </c>
      <c r="I1387" s="82">
        <v>1386</v>
      </c>
    </row>
    <row r="1388" spans="2:9">
      <c r="B1388" s="84" t="str">
        <f t="shared" si="49"/>
        <v>RESIESTRELA65</v>
      </c>
      <c r="C1388" s="28" t="s">
        <v>129</v>
      </c>
      <c r="D1388" s="28" t="str">
        <f>CONCATENATE(E1388,COUNTIF($E$2:E1388,E1388))</f>
        <v>Almeida8</v>
      </c>
      <c r="E1388" s="28" t="s">
        <v>130</v>
      </c>
      <c r="F1388" s="28" t="s">
        <v>1555</v>
      </c>
      <c r="G1388" s="82">
        <f>COUNTIF($E$2:E1388,E1388)</f>
        <v>8</v>
      </c>
      <c r="H1388" s="82">
        <f t="shared" si="48"/>
        <v>65</v>
      </c>
      <c r="I1388" s="82">
        <v>1387</v>
      </c>
    </row>
    <row r="1389" spans="2:9">
      <c r="B1389" s="84" t="str">
        <f t="shared" si="49"/>
        <v>RESIESTRELA66</v>
      </c>
      <c r="C1389" s="28" t="s">
        <v>129</v>
      </c>
      <c r="D1389" s="28" t="str">
        <f>CONCATENATE(E1389,COUNTIF($E$2:E1389,E1389))</f>
        <v>Almeida9</v>
      </c>
      <c r="E1389" s="28" t="s">
        <v>130</v>
      </c>
      <c r="F1389" s="28" t="s">
        <v>1610</v>
      </c>
      <c r="G1389" s="82">
        <f>COUNTIF($E$2:E1389,E1389)</f>
        <v>9</v>
      </c>
      <c r="H1389" s="82">
        <f t="shared" ref="H1389:H1452" si="50">ROW(A66)</f>
        <v>66</v>
      </c>
      <c r="I1389" s="82">
        <v>1388</v>
      </c>
    </row>
    <row r="1390" spans="2:9">
      <c r="B1390" s="84" t="str">
        <f t="shared" si="49"/>
        <v>RESIESTRELA67</v>
      </c>
      <c r="C1390" s="28" t="s">
        <v>129</v>
      </c>
      <c r="D1390" s="28" t="str">
        <f>CONCATENATE(E1390,COUNTIF($E$2:E1390,E1390))</f>
        <v>Almeida10</v>
      </c>
      <c r="E1390" s="28" t="s">
        <v>130</v>
      </c>
      <c r="F1390" s="28" t="s">
        <v>1686</v>
      </c>
      <c r="G1390" s="82">
        <f>COUNTIF($E$2:E1390,E1390)</f>
        <v>10</v>
      </c>
      <c r="H1390" s="82">
        <f t="shared" si="50"/>
        <v>67</v>
      </c>
      <c r="I1390" s="82">
        <v>1389</v>
      </c>
    </row>
    <row r="1391" spans="2:9">
      <c r="B1391" s="84" t="str">
        <f t="shared" si="49"/>
        <v>RESIESTRELA68</v>
      </c>
      <c r="C1391" s="28" t="s">
        <v>129</v>
      </c>
      <c r="D1391" s="28" t="str">
        <f>CONCATENATE(E1391,COUNTIF($E$2:E1391,E1391))</f>
        <v>Almeida11</v>
      </c>
      <c r="E1391" s="28" t="s">
        <v>130</v>
      </c>
      <c r="F1391" s="28" t="s">
        <v>1689</v>
      </c>
      <c r="G1391" s="82">
        <f>COUNTIF($E$2:E1391,E1391)</f>
        <v>11</v>
      </c>
      <c r="H1391" s="82">
        <f t="shared" si="50"/>
        <v>68</v>
      </c>
      <c r="I1391" s="82">
        <v>1390</v>
      </c>
    </row>
    <row r="1392" spans="2:9">
      <c r="B1392" s="84" t="str">
        <f t="shared" si="49"/>
        <v>RESIESTRELA69</v>
      </c>
      <c r="C1392" s="28" t="s">
        <v>129</v>
      </c>
      <c r="D1392" s="28" t="str">
        <f>CONCATENATE(E1392,COUNTIF($E$2:E1392,E1392))</f>
        <v>Almeida12</v>
      </c>
      <c r="E1392" s="28" t="s">
        <v>130</v>
      </c>
      <c r="F1392" s="28" t="s">
        <v>1777</v>
      </c>
      <c r="G1392" s="82">
        <f>COUNTIF($E$2:E1392,E1392)</f>
        <v>12</v>
      </c>
      <c r="H1392" s="82">
        <f t="shared" si="50"/>
        <v>69</v>
      </c>
      <c r="I1392" s="82">
        <v>1391</v>
      </c>
    </row>
    <row r="1393" spans="2:9">
      <c r="B1393" s="84" t="str">
        <f t="shared" si="49"/>
        <v>RESIESTRELA70</v>
      </c>
      <c r="C1393" s="28" t="s">
        <v>129</v>
      </c>
      <c r="D1393" s="28" t="str">
        <f>CONCATENATE(E1393,COUNTIF($E$2:E1393,E1393))</f>
        <v>Almeida13</v>
      </c>
      <c r="E1393" s="28" t="s">
        <v>130</v>
      </c>
      <c r="F1393" s="28" t="s">
        <v>1858</v>
      </c>
      <c r="G1393" s="82">
        <f>COUNTIF($E$2:E1393,E1393)</f>
        <v>13</v>
      </c>
      <c r="H1393" s="82">
        <f t="shared" si="50"/>
        <v>70</v>
      </c>
      <c r="I1393" s="82">
        <v>1392</v>
      </c>
    </row>
    <row r="1394" spans="2:9">
      <c r="B1394" s="84" t="str">
        <f t="shared" si="49"/>
        <v>RESIESTRELA71</v>
      </c>
      <c r="C1394" s="28" t="s">
        <v>129</v>
      </c>
      <c r="D1394" s="28" t="str">
        <f>CONCATENATE(E1394,COUNTIF($E$2:E1394,E1394))</f>
        <v>Almeida14</v>
      </c>
      <c r="E1394" s="28" t="s">
        <v>130</v>
      </c>
      <c r="F1394" s="28" t="s">
        <v>2515</v>
      </c>
      <c r="G1394" s="82">
        <f>COUNTIF($E$2:E1394,E1394)</f>
        <v>14</v>
      </c>
      <c r="H1394" s="82">
        <f t="shared" si="50"/>
        <v>71</v>
      </c>
      <c r="I1394" s="82">
        <v>1393</v>
      </c>
    </row>
    <row r="1395" spans="2:9">
      <c r="B1395" s="84" t="str">
        <f t="shared" si="49"/>
        <v>RESIESTRELA72</v>
      </c>
      <c r="C1395" s="28" t="s">
        <v>129</v>
      </c>
      <c r="D1395" s="28" t="str">
        <f>CONCATENATE(E1395,COUNTIF($E$2:E1395,E1395))</f>
        <v>Almeida15</v>
      </c>
      <c r="E1395" s="28" t="s">
        <v>130</v>
      </c>
      <c r="F1395" s="28" t="s">
        <v>2792</v>
      </c>
      <c r="G1395" s="82">
        <f>COUNTIF($E$2:E1395,E1395)</f>
        <v>15</v>
      </c>
      <c r="H1395" s="82">
        <f t="shared" si="50"/>
        <v>72</v>
      </c>
      <c r="I1395" s="82">
        <v>1394</v>
      </c>
    </row>
    <row r="1396" spans="2:9">
      <c r="B1396" s="84" t="str">
        <f t="shared" si="49"/>
        <v>RESIESTRELA73</v>
      </c>
      <c r="C1396" s="28" t="s">
        <v>129</v>
      </c>
      <c r="D1396" s="28" t="str">
        <f>CONCATENATE(E1396,COUNTIF($E$2:E1396,E1396))</f>
        <v>Almeida16</v>
      </c>
      <c r="E1396" s="28" t="s">
        <v>130</v>
      </c>
      <c r="F1396" s="28" t="s">
        <v>2961</v>
      </c>
      <c r="G1396" s="82">
        <f>COUNTIF($E$2:E1396,E1396)</f>
        <v>16</v>
      </c>
      <c r="H1396" s="82">
        <f t="shared" si="50"/>
        <v>73</v>
      </c>
      <c r="I1396" s="82">
        <v>1395</v>
      </c>
    </row>
    <row r="1397" spans="2:9">
      <c r="B1397" s="84" t="str">
        <f t="shared" si="49"/>
        <v>RESIESTRELA74</v>
      </c>
      <c r="C1397" s="28" t="s">
        <v>129</v>
      </c>
      <c r="D1397" s="28" t="str">
        <f>CONCATENATE(E1397,COUNTIF($E$2:E1397,E1397))</f>
        <v>Celorico da Beira1</v>
      </c>
      <c r="E1397" s="28" t="s">
        <v>250</v>
      </c>
      <c r="F1397" s="28" t="s">
        <v>160</v>
      </c>
      <c r="G1397" s="82">
        <f>COUNTIF($E$2:E1397,E1397)</f>
        <v>1</v>
      </c>
      <c r="H1397" s="82">
        <f t="shared" si="50"/>
        <v>74</v>
      </c>
      <c r="I1397" s="82">
        <v>1396</v>
      </c>
    </row>
    <row r="1398" spans="2:9">
      <c r="B1398" s="84" t="str">
        <f t="shared" si="49"/>
        <v>RESIESTRELA75</v>
      </c>
      <c r="C1398" s="28" t="s">
        <v>129</v>
      </c>
      <c r="D1398" s="28" t="str">
        <f>CONCATENATE(E1398,COUNTIF($E$2:E1398,E1398))</f>
        <v>Celorico da Beira2</v>
      </c>
      <c r="E1398" s="28" t="s">
        <v>250</v>
      </c>
      <c r="F1398" s="28" t="s">
        <v>3067</v>
      </c>
      <c r="G1398" s="82">
        <f>COUNTIF($E$2:E1398,E1398)</f>
        <v>2</v>
      </c>
      <c r="H1398" s="82">
        <f t="shared" si="50"/>
        <v>75</v>
      </c>
      <c r="I1398" s="82">
        <v>1397</v>
      </c>
    </row>
    <row r="1399" spans="2:9">
      <c r="B1399" s="84" t="str">
        <f t="shared" si="49"/>
        <v>RESIESTRELA76</v>
      </c>
      <c r="C1399" s="28" t="s">
        <v>129</v>
      </c>
      <c r="D1399" s="28" t="str">
        <f>CONCATENATE(E1399,COUNTIF($E$2:E1399,E1399))</f>
        <v>Celorico da Beira3</v>
      </c>
      <c r="E1399" s="28" t="s">
        <v>250</v>
      </c>
      <c r="F1399" s="28" t="s">
        <v>1002</v>
      </c>
      <c r="G1399" s="82">
        <f>COUNTIF($E$2:E1399,E1399)</f>
        <v>3</v>
      </c>
      <c r="H1399" s="82">
        <f t="shared" si="50"/>
        <v>76</v>
      </c>
      <c r="I1399" s="82">
        <v>1398</v>
      </c>
    </row>
    <row r="1400" spans="2:9">
      <c r="B1400" s="84" t="str">
        <f t="shared" si="49"/>
        <v>RESIESTRELA77</v>
      </c>
      <c r="C1400" s="28" t="s">
        <v>129</v>
      </c>
      <c r="D1400" s="28" t="str">
        <f>CONCATENATE(E1400,COUNTIF($E$2:E1400,E1400))</f>
        <v>Celorico da Beira4</v>
      </c>
      <c r="E1400" s="28" t="s">
        <v>250</v>
      </c>
      <c r="F1400" s="28" t="s">
        <v>1038</v>
      </c>
      <c r="G1400" s="82">
        <f>COUNTIF($E$2:E1400,E1400)</f>
        <v>4</v>
      </c>
      <c r="H1400" s="82">
        <f t="shared" si="50"/>
        <v>77</v>
      </c>
      <c r="I1400" s="82">
        <v>1399</v>
      </c>
    </row>
    <row r="1401" spans="2:9">
      <c r="B1401" s="84" t="str">
        <f t="shared" si="49"/>
        <v>RESIESTRELA78</v>
      </c>
      <c r="C1401" s="28" t="s">
        <v>129</v>
      </c>
      <c r="D1401" s="28" t="str">
        <f>CONCATENATE(E1401,COUNTIF($E$2:E1401,E1401))</f>
        <v>Celorico da Beira5</v>
      </c>
      <c r="E1401" s="28" t="s">
        <v>250</v>
      </c>
      <c r="F1401" s="28" t="s">
        <v>1085</v>
      </c>
      <c r="G1401" s="82">
        <f>COUNTIF($E$2:E1401,E1401)</f>
        <v>5</v>
      </c>
      <c r="H1401" s="82">
        <f t="shared" si="50"/>
        <v>78</v>
      </c>
      <c r="I1401" s="82">
        <v>1400</v>
      </c>
    </row>
    <row r="1402" spans="2:9">
      <c r="B1402" s="84" t="str">
        <f t="shared" si="49"/>
        <v>RESIESTRELA79</v>
      </c>
      <c r="C1402" s="28" t="s">
        <v>129</v>
      </c>
      <c r="D1402" s="28" t="str">
        <f>CONCATENATE(E1402,COUNTIF($E$2:E1402,E1402))</f>
        <v>Celorico da Beira6</v>
      </c>
      <c r="E1402" s="28" t="s">
        <v>250</v>
      </c>
      <c r="F1402" s="28" t="s">
        <v>1162</v>
      </c>
      <c r="G1402" s="82">
        <f>COUNTIF($E$2:E1402,E1402)</f>
        <v>6</v>
      </c>
      <c r="H1402" s="82">
        <f t="shared" si="50"/>
        <v>79</v>
      </c>
      <c r="I1402" s="82">
        <v>1401</v>
      </c>
    </row>
    <row r="1403" spans="2:9">
      <c r="B1403" s="84" t="str">
        <f t="shared" si="49"/>
        <v>RESIESTRELA80</v>
      </c>
      <c r="C1403" s="28" t="s">
        <v>129</v>
      </c>
      <c r="D1403" s="28" t="str">
        <f>CONCATENATE(E1403,COUNTIF($E$2:E1403,E1403))</f>
        <v>Celorico da Beira7</v>
      </c>
      <c r="E1403" s="28" t="s">
        <v>250</v>
      </c>
      <c r="F1403" s="28" t="s">
        <v>1384</v>
      </c>
      <c r="G1403" s="82">
        <f>COUNTIF($E$2:E1403,E1403)</f>
        <v>7</v>
      </c>
      <c r="H1403" s="82">
        <f t="shared" si="50"/>
        <v>80</v>
      </c>
      <c r="I1403" s="82">
        <v>1402</v>
      </c>
    </row>
    <row r="1404" spans="2:9">
      <c r="B1404" s="84" t="str">
        <f t="shared" si="49"/>
        <v>RESIESTRELA81</v>
      </c>
      <c r="C1404" s="28" t="s">
        <v>129</v>
      </c>
      <c r="D1404" s="28" t="str">
        <f>CONCATENATE(E1404,COUNTIF($E$2:E1404,E1404))</f>
        <v>Celorico da Beira8</v>
      </c>
      <c r="E1404" s="28" t="s">
        <v>250</v>
      </c>
      <c r="F1404" s="28" t="s">
        <v>1572</v>
      </c>
      <c r="G1404" s="82">
        <f>COUNTIF($E$2:E1404,E1404)</f>
        <v>8</v>
      </c>
      <c r="H1404" s="82">
        <f t="shared" si="50"/>
        <v>81</v>
      </c>
      <c r="I1404" s="82">
        <v>1403</v>
      </c>
    </row>
    <row r="1405" spans="2:9">
      <c r="B1405" s="84" t="str">
        <f t="shared" si="49"/>
        <v>RESIESTRELA82</v>
      </c>
      <c r="C1405" s="28" t="s">
        <v>129</v>
      </c>
      <c r="D1405" s="28" t="str">
        <f>CONCATENATE(E1405,COUNTIF($E$2:E1405,E1405))</f>
        <v>Celorico da Beira9</v>
      </c>
      <c r="E1405" s="28" t="s">
        <v>250</v>
      </c>
      <c r="F1405" s="28" t="s">
        <v>1615</v>
      </c>
      <c r="G1405" s="82">
        <f>COUNTIF($E$2:E1405,E1405)</f>
        <v>9</v>
      </c>
      <c r="H1405" s="82">
        <f t="shared" si="50"/>
        <v>82</v>
      </c>
      <c r="I1405" s="82">
        <v>1404</v>
      </c>
    </row>
    <row r="1406" spans="2:9">
      <c r="B1406" s="84" t="str">
        <f t="shared" si="49"/>
        <v>RESIESTRELA83</v>
      </c>
      <c r="C1406" s="28" t="s">
        <v>129</v>
      </c>
      <c r="D1406" s="28" t="str">
        <f>CONCATENATE(E1406,COUNTIF($E$2:E1406,E1406))</f>
        <v>Celorico da Beira10</v>
      </c>
      <c r="E1406" s="28" t="s">
        <v>250</v>
      </c>
      <c r="F1406" s="28" t="s">
        <v>1663</v>
      </c>
      <c r="G1406" s="82">
        <f>COUNTIF($E$2:E1406,E1406)</f>
        <v>10</v>
      </c>
      <c r="H1406" s="82">
        <f t="shared" si="50"/>
        <v>83</v>
      </c>
      <c r="I1406" s="82">
        <v>1405</v>
      </c>
    </row>
    <row r="1407" spans="2:9">
      <c r="B1407" s="84" t="str">
        <f t="shared" si="49"/>
        <v>RESIESTRELA84</v>
      </c>
      <c r="C1407" s="28" t="s">
        <v>129</v>
      </c>
      <c r="D1407" s="28" t="str">
        <f>CONCATENATE(E1407,COUNTIF($E$2:E1407,E1407))</f>
        <v>Celorico da Beira11</v>
      </c>
      <c r="E1407" s="28" t="s">
        <v>250</v>
      </c>
      <c r="F1407" s="28" t="s">
        <v>1756</v>
      </c>
      <c r="G1407" s="82">
        <f>COUNTIF($E$2:E1407,E1407)</f>
        <v>11</v>
      </c>
      <c r="H1407" s="82">
        <f t="shared" si="50"/>
        <v>84</v>
      </c>
      <c r="I1407" s="82">
        <v>1406</v>
      </c>
    </row>
    <row r="1408" spans="2:9">
      <c r="B1408" s="84" t="str">
        <f t="shared" si="49"/>
        <v>RESIESTRELA85</v>
      </c>
      <c r="C1408" s="28" t="s">
        <v>129</v>
      </c>
      <c r="D1408" s="28" t="str">
        <f>CONCATENATE(E1408,COUNTIF($E$2:E1408,E1408))</f>
        <v>Celorico da Beira12</v>
      </c>
      <c r="E1408" s="28" t="s">
        <v>250</v>
      </c>
      <c r="F1408" s="28" t="s">
        <v>1770</v>
      </c>
      <c r="G1408" s="82">
        <f>COUNTIF($E$2:E1408,E1408)</f>
        <v>12</v>
      </c>
      <c r="H1408" s="82">
        <f t="shared" si="50"/>
        <v>85</v>
      </c>
      <c r="I1408" s="82">
        <v>1407</v>
      </c>
    </row>
    <row r="1409" spans="2:9">
      <c r="B1409" s="84" t="str">
        <f t="shared" si="49"/>
        <v>RESIESTRELA86</v>
      </c>
      <c r="C1409" s="28" t="s">
        <v>129</v>
      </c>
      <c r="D1409" s="28" t="str">
        <f>CONCATENATE(E1409,COUNTIF($E$2:E1409,E1409))</f>
        <v>Celorico da Beira13</v>
      </c>
      <c r="E1409" s="28" t="s">
        <v>250</v>
      </c>
      <c r="F1409" s="28" t="s">
        <v>2133</v>
      </c>
      <c r="G1409" s="82">
        <f>COUNTIF($E$2:E1409,E1409)</f>
        <v>13</v>
      </c>
      <c r="H1409" s="82">
        <f t="shared" si="50"/>
        <v>86</v>
      </c>
      <c r="I1409" s="82">
        <v>1408</v>
      </c>
    </row>
    <row r="1410" spans="2:9">
      <c r="B1410" s="84" t="str">
        <f t="shared" si="49"/>
        <v>RESIESTRELA87</v>
      </c>
      <c r="C1410" s="28" t="s">
        <v>129</v>
      </c>
      <c r="D1410" s="28" t="str">
        <f>CONCATENATE(E1410,COUNTIF($E$2:E1410,E1410))</f>
        <v>Celorico da Beira14</v>
      </c>
      <c r="E1410" s="28" t="s">
        <v>250</v>
      </c>
      <c r="F1410" s="28" t="s">
        <v>2176</v>
      </c>
      <c r="G1410" s="82">
        <f>COUNTIF($E$2:E1410,E1410)</f>
        <v>14</v>
      </c>
      <c r="H1410" s="82">
        <f t="shared" si="50"/>
        <v>87</v>
      </c>
      <c r="I1410" s="82">
        <v>1409</v>
      </c>
    </row>
    <row r="1411" spans="2:9">
      <c r="B1411" s="84" t="str">
        <f t="shared" ref="B1411:B1474" si="51">CONCATENATE(C1411,H1411)</f>
        <v>RESIESTRELA88</v>
      </c>
      <c r="C1411" s="28" t="s">
        <v>129</v>
      </c>
      <c r="D1411" s="28" t="str">
        <f>CONCATENATE(E1411,COUNTIF($E$2:E1411,E1411))</f>
        <v>Celorico da Beira15</v>
      </c>
      <c r="E1411" s="28" t="s">
        <v>250</v>
      </c>
      <c r="F1411" s="28" t="s">
        <v>2180</v>
      </c>
      <c r="G1411" s="82">
        <f>COUNTIF($E$2:E1411,E1411)</f>
        <v>15</v>
      </c>
      <c r="H1411" s="82">
        <f t="shared" si="50"/>
        <v>88</v>
      </c>
      <c r="I1411" s="82">
        <v>1410</v>
      </c>
    </row>
    <row r="1412" spans="2:9">
      <c r="B1412" s="84" t="str">
        <f t="shared" si="51"/>
        <v>RESIESTRELA89</v>
      </c>
      <c r="C1412" s="28" t="s">
        <v>129</v>
      </c>
      <c r="D1412" s="28" t="str">
        <f>CONCATENATE(E1412,COUNTIF($E$2:E1412,E1412))</f>
        <v>Celorico da Beira16</v>
      </c>
      <c r="E1412" s="28" t="s">
        <v>250</v>
      </c>
      <c r="F1412" s="28" t="s">
        <v>2800</v>
      </c>
      <c r="G1412" s="82">
        <f>COUNTIF($E$2:E1412,E1412)</f>
        <v>16</v>
      </c>
      <c r="H1412" s="82">
        <f t="shared" si="50"/>
        <v>89</v>
      </c>
      <c r="I1412" s="82">
        <v>1411</v>
      </c>
    </row>
    <row r="1413" spans="2:9">
      <c r="B1413" s="84" t="str">
        <f t="shared" si="51"/>
        <v>RESIESTRELA90</v>
      </c>
      <c r="C1413" s="28" t="s">
        <v>129</v>
      </c>
      <c r="D1413" s="28" t="str">
        <f>CONCATENATE(E1413,COUNTIF($E$2:E1413,E1413))</f>
        <v>Figueira de Castelo Rodrigo1</v>
      </c>
      <c r="E1413" s="28" t="s">
        <v>301</v>
      </c>
      <c r="F1413" s="28" t="s">
        <v>365</v>
      </c>
      <c r="G1413" s="82">
        <f>COUNTIF($E$2:E1413,E1413)</f>
        <v>1</v>
      </c>
      <c r="H1413" s="82">
        <f t="shared" si="50"/>
        <v>90</v>
      </c>
      <c r="I1413" s="82">
        <v>1412</v>
      </c>
    </row>
    <row r="1414" spans="2:9">
      <c r="B1414" s="84" t="str">
        <f t="shared" si="51"/>
        <v>RESIESTRELA91</v>
      </c>
      <c r="C1414" s="28" t="s">
        <v>129</v>
      </c>
      <c r="D1414" s="28" t="str">
        <f>CONCATENATE(E1414,COUNTIF($E$2:E1414,E1414))</f>
        <v>Figueira de Castelo Rodrigo2</v>
      </c>
      <c r="E1414" s="28" t="s">
        <v>301</v>
      </c>
      <c r="F1414" s="28" t="s">
        <v>411</v>
      </c>
      <c r="G1414" s="82">
        <f>COUNTIF($E$2:E1414,E1414)</f>
        <v>2</v>
      </c>
      <c r="H1414" s="82">
        <f t="shared" si="50"/>
        <v>91</v>
      </c>
      <c r="I1414" s="82">
        <v>1413</v>
      </c>
    </row>
    <row r="1415" spans="2:9">
      <c r="B1415" s="84" t="str">
        <f t="shared" si="51"/>
        <v>RESIESTRELA92</v>
      </c>
      <c r="C1415" s="28" t="s">
        <v>129</v>
      </c>
      <c r="D1415" s="28" t="str">
        <f>CONCATENATE(E1415,COUNTIF($E$2:E1415,E1415))</f>
        <v>Figueira de Castelo Rodrigo3</v>
      </c>
      <c r="E1415" s="28" t="s">
        <v>301</v>
      </c>
      <c r="F1415" s="28" t="s">
        <v>1061</v>
      </c>
      <c r="G1415" s="82">
        <f>COUNTIF($E$2:E1415,E1415)</f>
        <v>3</v>
      </c>
      <c r="H1415" s="82">
        <f t="shared" si="50"/>
        <v>92</v>
      </c>
      <c r="I1415" s="82">
        <v>1414</v>
      </c>
    </row>
    <row r="1416" spans="2:9">
      <c r="B1416" s="84" t="str">
        <f t="shared" si="51"/>
        <v>RESIESTRELA93</v>
      </c>
      <c r="C1416" s="28" t="s">
        <v>129</v>
      </c>
      <c r="D1416" s="28" t="str">
        <f>CONCATENATE(E1416,COUNTIF($E$2:E1416,E1416))</f>
        <v>Figueira de Castelo Rodrigo4</v>
      </c>
      <c r="E1416" s="28" t="s">
        <v>301</v>
      </c>
      <c r="F1416" s="28" t="s">
        <v>1128</v>
      </c>
      <c r="G1416" s="82">
        <f>COUNTIF($E$2:E1416,E1416)</f>
        <v>4</v>
      </c>
      <c r="H1416" s="82">
        <f t="shared" si="50"/>
        <v>93</v>
      </c>
      <c r="I1416" s="82">
        <v>1415</v>
      </c>
    </row>
    <row r="1417" spans="2:9">
      <c r="B1417" s="84" t="str">
        <f t="shared" si="51"/>
        <v>RESIESTRELA94</v>
      </c>
      <c r="C1417" s="28" t="s">
        <v>129</v>
      </c>
      <c r="D1417" s="28" t="str">
        <f>CONCATENATE(E1417,COUNTIF($E$2:E1417,E1417))</f>
        <v>Figueira de Castelo Rodrigo5</v>
      </c>
      <c r="E1417" s="28" t="s">
        <v>301</v>
      </c>
      <c r="F1417" s="28" t="s">
        <v>1139</v>
      </c>
      <c r="G1417" s="82">
        <f>COUNTIF($E$2:E1417,E1417)</f>
        <v>5</v>
      </c>
      <c r="H1417" s="82">
        <f t="shared" si="50"/>
        <v>94</v>
      </c>
      <c r="I1417" s="82">
        <v>1416</v>
      </c>
    </row>
    <row r="1418" spans="2:9">
      <c r="B1418" s="84" t="str">
        <f t="shared" si="51"/>
        <v>RESIESTRELA95</v>
      </c>
      <c r="C1418" s="28" t="s">
        <v>129</v>
      </c>
      <c r="D1418" s="28" t="str">
        <f>CONCATENATE(E1418,COUNTIF($E$2:E1418,E1418))</f>
        <v>Figueira de Castelo Rodrigo6</v>
      </c>
      <c r="E1418" s="28" t="s">
        <v>301</v>
      </c>
      <c r="F1418" s="28" t="s">
        <v>1264</v>
      </c>
      <c r="G1418" s="82">
        <f>COUNTIF($E$2:E1418,E1418)</f>
        <v>6</v>
      </c>
      <c r="H1418" s="82">
        <f t="shared" si="50"/>
        <v>95</v>
      </c>
      <c r="I1418" s="82">
        <v>1417</v>
      </c>
    </row>
    <row r="1419" spans="2:9">
      <c r="B1419" s="84" t="str">
        <f t="shared" si="51"/>
        <v>RESIESTRELA96</v>
      </c>
      <c r="C1419" s="28" t="s">
        <v>129</v>
      </c>
      <c r="D1419" s="28" t="str">
        <f>CONCATENATE(E1419,COUNTIF($E$2:E1419,E1419))</f>
        <v>Figueira de Castelo Rodrigo7</v>
      </c>
      <c r="E1419" s="28" t="s">
        <v>301</v>
      </c>
      <c r="F1419" s="28" t="s">
        <v>301</v>
      </c>
      <c r="G1419" s="82">
        <f>COUNTIF($E$2:E1419,E1419)</f>
        <v>7</v>
      </c>
      <c r="H1419" s="82">
        <f t="shared" si="50"/>
        <v>96</v>
      </c>
      <c r="I1419" s="82">
        <v>1418</v>
      </c>
    </row>
    <row r="1420" spans="2:9">
      <c r="B1420" s="84" t="str">
        <f t="shared" si="51"/>
        <v>RESIESTRELA97</v>
      </c>
      <c r="C1420" s="28" t="s">
        <v>129</v>
      </c>
      <c r="D1420" s="28" t="str">
        <f>CONCATENATE(E1420,COUNTIF($E$2:E1420,E1420))</f>
        <v>Figueira de Castelo Rodrigo8</v>
      </c>
      <c r="E1420" s="28" t="s">
        <v>301</v>
      </c>
      <c r="F1420" s="28" t="s">
        <v>1412</v>
      </c>
      <c r="G1420" s="82">
        <f>COUNTIF($E$2:E1420,E1420)</f>
        <v>8</v>
      </c>
      <c r="H1420" s="82">
        <f t="shared" si="50"/>
        <v>97</v>
      </c>
      <c r="I1420" s="82">
        <v>1419</v>
      </c>
    </row>
    <row r="1421" spans="2:9">
      <c r="B1421" s="84" t="str">
        <f t="shared" si="51"/>
        <v>RESIESTRELA98</v>
      </c>
      <c r="C1421" s="28" t="s">
        <v>129</v>
      </c>
      <c r="D1421" s="28" t="str">
        <f>CONCATENATE(E1421,COUNTIF($E$2:E1421,E1421))</f>
        <v>Figueira de Castelo Rodrigo9</v>
      </c>
      <c r="E1421" s="28" t="s">
        <v>301</v>
      </c>
      <c r="F1421" s="28" t="s">
        <v>1722</v>
      </c>
      <c r="G1421" s="82">
        <f>COUNTIF($E$2:E1421,E1421)</f>
        <v>9</v>
      </c>
      <c r="H1421" s="82">
        <f t="shared" si="50"/>
        <v>98</v>
      </c>
      <c r="I1421" s="82">
        <v>1420</v>
      </c>
    </row>
    <row r="1422" spans="2:9">
      <c r="B1422" s="84" t="str">
        <f t="shared" si="51"/>
        <v>RESIESTRELA99</v>
      </c>
      <c r="C1422" s="28" t="s">
        <v>129</v>
      </c>
      <c r="D1422" s="28" t="str">
        <f>CONCATENATE(E1422,COUNTIF($E$2:E1422,E1422))</f>
        <v>Figueira de Castelo Rodrigo10</v>
      </c>
      <c r="E1422" s="28" t="s">
        <v>301</v>
      </c>
      <c r="F1422" s="28" t="s">
        <v>2862</v>
      </c>
      <c r="G1422" s="82">
        <f>COUNTIF($E$2:E1422,E1422)</f>
        <v>10</v>
      </c>
      <c r="H1422" s="82">
        <f t="shared" si="50"/>
        <v>99</v>
      </c>
      <c r="I1422" s="82">
        <v>1421</v>
      </c>
    </row>
    <row r="1423" spans="2:9">
      <c r="B1423" s="84" t="str">
        <f t="shared" si="51"/>
        <v>RESIESTRELA100</v>
      </c>
      <c r="C1423" s="28" t="s">
        <v>129</v>
      </c>
      <c r="D1423" s="28" t="str">
        <f>CONCATENATE(E1423,COUNTIF($E$2:E1423,E1423))</f>
        <v>Fornos de Algodres1</v>
      </c>
      <c r="E1423" s="28" t="s">
        <v>305</v>
      </c>
      <c r="F1423" s="28" t="s">
        <v>363</v>
      </c>
      <c r="G1423" s="82">
        <f>COUNTIF($E$2:E1423,E1423)</f>
        <v>1</v>
      </c>
      <c r="H1423" s="82">
        <f t="shared" si="50"/>
        <v>100</v>
      </c>
      <c r="I1423" s="82">
        <v>1422</v>
      </c>
    </row>
    <row r="1424" spans="2:9">
      <c r="B1424" s="84" t="str">
        <f t="shared" si="51"/>
        <v>RESIESTRELA101</v>
      </c>
      <c r="C1424" s="28" t="s">
        <v>129</v>
      </c>
      <c r="D1424" s="28" t="str">
        <f>CONCATENATE(E1424,COUNTIF($E$2:E1424,E1424))</f>
        <v>Fornos de Algodres2</v>
      </c>
      <c r="E1424" s="28" t="s">
        <v>305</v>
      </c>
      <c r="F1424" s="28" t="s">
        <v>1037</v>
      </c>
      <c r="G1424" s="82">
        <f>COUNTIF($E$2:E1424,E1424)</f>
        <v>2</v>
      </c>
      <c r="H1424" s="82">
        <f t="shared" si="50"/>
        <v>101</v>
      </c>
      <c r="I1424" s="82">
        <v>1423</v>
      </c>
    </row>
    <row r="1425" spans="2:9">
      <c r="B1425" s="84" t="str">
        <f t="shared" si="51"/>
        <v>RESIESTRELA102</v>
      </c>
      <c r="C1425" s="28" t="s">
        <v>129</v>
      </c>
      <c r="D1425" s="28" t="str">
        <f>CONCATENATE(E1425,COUNTIF($E$2:E1425,E1425))</f>
        <v>Fornos de Algodres3</v>
      </c>
      <c r="E1425" s="28" t="s">
        <v>305</v>
      </c>
      <c r="F1425" s="28" t="s">
        <v>1163</v>
      </c>
      <c r="G1425" s="82">
        <f>COUNTIF($E$2:E1425,E1425)</f>
        <v>3</v>
      </c>
      <c r="H1425" s="82">
        <f t="shared" si="50"/>
        <v>102</v>
      </c>
      <c r="I1425" s="82">
        <v>1424</v>
      </c>
    </row>
    <row r="1426" spans="2:9">
      <c r="B1426" s="84" t="str">
        <f t="shared" si="51"/>
        <v>RESIESTRELA103</v>
      </c>
      <c r="C1426" s="28" t="s">
        <v>129</v>
      </c>
      <c r="D1426" s="28" t="str">
        <f>CONCATENATE(E1426,COUNTIF($E$2:E1426,E1426))</f>
        <v>Fornos de Algodres4</v>
      </c>
      <c r="E1426" s="28" t="s">
        <v>305</v>
      </c>
      <c r="F1426" s="28" t="s">
        <v>1355</v>
      </c>
      <c r="G1426" s="82">
        <f>COUNTIF($E$2:E1426,E1426)</f>
        <v>4</v>
      </c>
      <c r="H1426" s="82">
        <f t="shared" si="50"/>
        <v>103</v>
      </c>
      <c r="I1426" s="82">
        <v>1425</v>
      </c>
    </row>
    <row r="1427" spans="2:9">
      <c r="B1427" s="84" t="str">
        <f t="shared" si="51"/>
        <v>RESIESTRELA104</v>
      </c>
      <c r="C1427" s="28" t="s">
        <v>129</v>
      </c>
      <c r="D1427" s="28" t="str">
        <f>CONCATENATE(E1427,COUNTIF($E$2:E1427,E1427))</f>
        <v>Fornos de Algodres5</v>
      </c>
      <c r="E1427" s="28" t="s">
        <v>305</v>
      </c>
      <c r="F1427" s="28" t="s">
        <v>305</v>
      </c>
      <c r="G1427" s="82">
        <f>COUNTIF($E$2:E1427,E1427)</f>
        <v>5</v>
      </c>
      <c r="H1427" s="82">
        <f t="shared" si="50"/>
        <v>104</v>
      </c>
      <c r="I1427" s="82">
        <v>1426</v>
      </c>
    </row>
    <row r="1428" spans="2:9">
      <c r="B1428" s="84" t="str">
        <f t="shared" si="51"/>
        <v>RESIESTRELA105</v>
      </c>
      <c r="C1428" s="28" t="s">
        <v>129</v>
      </c>
      <c r="D1428" s="28" t="str">
        <f>CONCATENATE(E1428,COUNTIF($E$2:E1428,E1428))</f>
        <v>Fornos de Algodres6</v>
      </c>
      <c r="E1428" s="28" t="s">
        <v>305</v>
      </c>
      <c r="F1428" s="28" t="s">
        <v>1537</v>
      </c>
      <c r="G1428" s="82">
        <f>COUNTIF($E$2:E1428,E1428)</f>
        <v>6</v>
      </c>
      <c r="H1428" s="82">
        <f t="shared" si="50"/>
        <v>105</v>
      </c>
      <c r="I1428" s="82">
        <v>1427</v>
      </c>
    </row>
    <row r="1429" spans="2:9">
      <c r="B1429" s="84" t="str">
        <f t="shared" si="51"/>
        <v>RESIESTRELA106</v>
      </c>
      <c r="C1429" s="28" t="s">
        <v>129</v>
      </c>
      <c r="D1429" s="28" t="str">
        <f>CONCATENATE(E1429,COUNTIF($E$2:E1429,E1429))</f>
        <v>Fornos de Algodres7</v>
      </c>
      <c r="E1429" s="28" t="s">
        <v>305</v>
      </c>
      <c r="F1429" s="28" t="s">
        <v>1556</v>
      </c>
      <c r="G1429" s="82">
        <f>COUNTIF($E$2:E1429,E1429)</f>
        <v>7</v>
      </c>
      <c r="H1429" s="82">
        <f t="shared" si="50"/>
        <v>106</v>
      </c>
      <c r="I1429" s="82">
        <v>1428</v>
      </c>
    </row>
    <row r="1430" spans="2:9">
      <c r="B1430" s="84" t="str">
        <f t="shared" si="51"/>
        <v>RESIESTRELA107</v>
      </c>
      <c r="C1430" s="28" t="s">
        <v>129</v>
      </c>
      <c r="D1430" s="28" t="str">
        <f>CONCATENATE(E1430,COUNTIF($E$2:E1430,E1430))</f>
        <v>Fornos de Algodres8</v>
      </c>
      <c r="E1430" s="28" t="s">
        <v>305</v>
      </c>
      <c r="F1430" s="28" t="s">
        <v>1668</v>
      </c>
      <c r="G1430" s="82">
        <f>COUNTIF($E$2:E1430,E1430)</f>
        <v>8</v>
      </c>
      <c r="H1430" s="82">
        <f t="shared" si="50"/>
        <v>107</v>
      </c>
      <c r="I1430" s="82">
        <v>1429</v>
      </c>
    </row>
    <row r="1431" spans="2:9">
      <c r="B1431" s="84" t="str">
        <f t="shared" si="51"/>
        <v>RESIESTRELA108</v>
      </c>
      <c r="C1431" s="28" t="s">
        <v>129</v>
      </c>
      <c r="D1431" s="28" t="str">
        <f>CONCATENATE(E1431,COUNTIF($E$2:E1431,E1431))</f>
        <v>Fornos de Algodres9</v>
      </c>
      <c r="E1431" s="28" t="s">
        <v>305</v>
      </c>
      <c r="F1431" s="28" t="s">
        <v>1723</v>
      </c>
      <c r="G1431" s="82">
        <f>COUNTIF($E$2:E1431,E1431)</f>
        <v>9</v>
      </c>
      <c r="H1431" s="82">
        <f t="shared" si="50"/>
        <v>108</v>
      </c>
      <c r="I1431" s="82">
        <v>1430</v>
      </c>
    </row>
    <row r="1432" spans="2:9">
      <c r="B1432" s="84" t="str">
        <f t="shared" si="51"/>
        <v>RESIESTRELA109</v>
      </c>
      <c r="C1432" s="28" t="s">
        <v>129</v>
      </c>
      <c r="D1432" s="28" t="str">
        <f>CONCATENATE(E1432,COUNTIF($E$2:E1432,E1432))</f>
        <v>Fornos de Algodres10</v>
      </c>
      <c r="E1432" s="28" t="s">
        <v>305</v>
      </c>
      <c r="F1432" s="28" t="s">
        <v>1854</v>
      </c>
      <c r="G1432" s="82">
        <f>COUNTIF($E$2:E1432,E1432)</f>
        <v>10</v>
      </c>
      <c r="H1432" s="82">
        <f t="shared" si="50"/>
        <v>109</v>
      </c>
      <c r="I1432" s="82">
        <v>1431</v>
      </c>
    </row>
    <row r="1433" spans="2:9">
      <c r="B1433" s="84" t="str">
        <f t="shared" si="51"/>
        <v>RESIESTRELA110</v>
      </c>
      <c r="C1433" s="28" t="s">
        <v>129</v>
      </c>
      <c r="D1433" s="28" t="str">
        <f>CONCATENATE(E1433,COUNTIF($E$2:E1433,E1433))</f>
        <v>Fornos de Algodres11</v>
      </c>
      <c r="E1433" s="28" t="s">
        <v>305</v>
      </c>
      <c r="F1433" s="28" t="s">
        <v>2151</v>
      </c>
      <c r="G1433" s="82">
        <f>COUNTIF($E$2:E1433,E1433)</f>
        <v>11</v>
      </c>
      <c r="H1433" s="82">
        <f t="shared" si="50"/>
        <v>110</v>
      </c>
      <c r="I1433" s="82">
        <v>1432</v>
      </c>
    </row>
    <row r="1434" spans="2:9">
      <c r="B1434" s="84" t="str">
        <f t="shared" si="51"/>
        <v>RESIESTRELA111</v>
      </c>
      <c r="C1434" s="28" t="s">
        <v>129</v>
      </c>
      <c r="D1434" s="28" t="str">
        <f>CONCATENATE(E1434,COUNTIF($E$2:E1434,E1434))</f>
        <v>Fornos de Algodres12</v>
      </c>
      <c r="E1434" s="28" t="s">
        <v>305</v>
      </c>
      <c r="F1434" s="28" t="s">
        <v>2630</v>
      </c>
      <c r="G1434" s="82">
        <f>COUNTIF($E$2:E1434,E1434)</f>
        <v>12</v>
      </c>
      <c r="H1434" s="82">
        <f t="shared" si="50"/>
        <v>111</v>
      </c>
      <c r="I1434" s="82">
        <v>1433</v>
      </c>
    </row>
    <row r="1435" spans="2:9">
      <c r="B1435" s="84" t="str">
        <f t="shared" si="51"/>
        <v>RESIESTRELA112</v>
      </c>
      <c r="C1435" s="28" t="s">
        <v>129</v>
      </c>
      <c r="D1435" s="28" t="str">
        <f>CONCATENATE(E1435,COUNTIF($E$2:E1435,E1435))</f>
        <v>Guarda1</v>
      </c>
      <c r="E1435" s="28" t="s">
        <v>325</v>
      </c>
      <c r="F1435" s="28" t="s">
        <v>164</v>
      </c>
      <c r="G1435" s="82">
        <f>COUNTIF($E$2:E1435,E1435)</f>
        <v>1</v>
      </c>
      <c r="H1435" s="82">
        <f t="shared" si="50"/>
        <v>112</v>
      </c>
      <c r="I1435" s="82">
        <v>1434</v>
      </c>
    </row>
    <row r="1436" spans="2:9">
      <c r="B1436" s="84" t="str">
        <f t="shared" si="51"/>
        <v>RESIESTRELA113</v>
      </c>
      <c r="C1436" s="28" t="s">
        <v>129</v>
      </c>
      <c r="D1436" s="28" t="str">
        <f>CONCATENATE(E1436,COUNTIF($E$2:E1436,E1436))</f>
        <v>Guarda2</v>
      </c>
      <c r="E1436" s="28" t="s">
        <v>325</v>
      </c>
      <c r="F1436" s="28" t="s">
        <v>3065</v>
      </c>
      <c r="G1436" s="82">
        <f>COUNTIF($E$2:E1436,E1436)</f>
        <v>2</v>
      </c>
      <c r="H1436" s="82">
        <f t="shared" si="50"/>
        <v>113</v>
      </c>
      <c r="I1436" s="82">
        <v>1435</v>
      </c>
    </row>
    <row r="1437" spans="2:9">
      <c r="B1437" s="84" t="str">
        <f t="shared" si="51"/>
        <v>RESIESTRELA114</v>
      </c>
      <c r="C1437" s="28" t="s">
        <v>129</v>
      </c>
      <c r="D1437" s="28" t="str">
        <f>CONCATENATE(E1437,COUNTIF($E$2:E1437,E1437))</f>
        <v>Guarda3</v>
      </c>
      <c r="E1437" s="28" t="s">
        <v>325</v>
      </c>
      <c r="F1437" s="28" t="s">
        <v>324</v>
      </c>
      <c r="G1437" s="82">
        <f>COUNTIF($E$2:E1437,E1437)</f>
        <v>3</v>
      </c>
      <c r="H1437" s="82">
        <f t="shared" si="50"/>
        <v>114</v>
      </c>
      <c r="I1437" s="82">
        <v>1436</v>
      </c>
    </row>
    <row r="1438" spans="2:9">
      <c r="B1438" s="84" t="str">
        <f t="shared" si="51"/>
        <v>RESIESTRELA115</v>
      </c>
      <c r="C1438" s="28" t="s">
        <v>129</v>
      </c>
      <c r="D1438" s="28" t="str">
        <f>CONCATENATE(E1438,COUNTIF($E$2:E1438,E1438))</f>
        <v>Guarda4</v>
      </c>
      <c r="E1438" s="28" t="s">
        <v>325</v>
      </c>
      <c r="F1438" s="28" t="s">
        <v>468</v>
      </c>
      <c r="G1438" s="82">
        <f>COUNTIF($E$2:E1438,E1438)</f>
        <v>4</v>
      </c>
      <c r="H1438" s="82">
        <f t="shared" si="50"/>
        <v>115</v>
      </c>
      <c r="I1438" s="82">
        <v>1437</v>
      </c>
    </row>
    <row r="1439" spans="2:9">
      <c r="B1439" s="84" t="str">
        <f t="shared" si="51"/>
        <v>RESIESTRELA116</v>
      </c>
      <c r="C1439" s="28" t="s">
        <v>129</v>
      </c>
      <c r="D1439" s="28" t="str">
        <f>CONCATENATE(E1439,COUNTIF($E$2:E1439,E1439))</f>
        <v>Guarda5</v>
      </c>
      <c r="E1439" s="28" t="s">
        <v>325</v>
      </c>
      <c r="F1439" s="28" t="s">
        <v>667</v>
      </c>
      <c r="G1439" s="82">
        <f>COUNTIF($E$2:E1439,E1439)</f>
        <v>5</v>
      </c>
      <c r="H1439" s="82">
        <f t="shared" si="50"/>
        <v>116</v>
      </c>
      <c r="I1439" s="82">
        <v>1438</v>
      </c>
    </row>
    <row r="1440" spans="2:9">
      <c r="B1440" s="84" t="str">
        <f t="shared" si="51"/>
        <v>RESIESTRELA117</v>
      </c>
      <c r="C1440" s="28" t="s">
        <v>129</v>
      </c>
      <c r="D1440" s="28" t="str">
        <f>CONCATENATE(E1440,COUNTIF($E$2:E1440,E1440))</f>
        <v>Guarda6</v>
      </c>
      <c r="E1440" s="28" t="s">
        <v>325</v>
      </c>
      <c r="F1440" s="28" t="s">
        <v>711</v>
      </c>
      <c r="G1440" s="82">
        <f>COUNTIF($E$2:E1440,E1440)</f>
        <v>6</v>
      </c>
      <c r="H1440" s="82">
        <f t="shared" si="50"/>
        <v>117</v>
      </c>
      <c r="I1440" s="82">
        <v>1439</v>
      </c>
    </row>
    <row r="1441" spans="2:9">
      <c r="B1441" s="84" t="str">
        <f t="shared" si="51"/>
        <v>RESIESTRELA118</v>
      </c>
      <c r="C1441" s="28" t="s">
        <v>129</v>
      </c>
      <c r="D1441" s="28" t="str">
        <f>CONCATENATE(E1441,COUNTIF($E$2:E1441,E1441))</f>
        <v>Guarda7</v>
      </c>
      <c r="E1441" s="28" t="s">
        <v>325</v>
      </c>
      <c r="F1441" s="28" t="s">
        <v>712</v>
      </c>
      <c r="G1441" s="82">
        <f>COUNTIF($E$2:E1441,E1441)</f>
        <v>7</v>
      </c>
      <c r="H1441" s="82">
        <f t="shared" si="50"/>
        <v>118</v>
      </c>
      <c r="I1441" s="82">
        <v>1440</v>
      </c>
    </row>
    <row r="1442" spans="2:9">
      <c r="B1442" s="84" t="str">
        <f t="shared" si="51"/>
        <v>RESIESTRELA119</v>
      </c>
      <c r="C1442" s="28" t="s">
        <v>129</v>
      </c>
      <c r="D1442" s="28" t="str">
        <f>CONCATENATE(E1442,COUNTIF($E$2:E1442,E1442))</f>
        <v>Guarda8</v>
      </c>
      <c r="E1442" s="28" t="s">
        <v>325</v>
      </c>
      <c r="F1442" s="28" t="s">
        <v>808</v>
      </c>
      <c r="G1442" s="82">
        <f>COUNTIF($E$2:E1442,E1442)</f>
        <v>8</v>
      </c>
      <c r="H1442" s="82">
        <f t="shared" si="50"/>
        <v>119</v>
      </c>
      <c r="I1442" s="82">
        <v>1441</v>
      </c>
    </row>
    <row r="1443" spans="2:9">
      <c r="B1443" s="84" t="str">
        <f t="shared" si="51"/>
        <v>RESIESTRELA120</v>
      </c>
      <c r="C1443" s="28" t="s">
        <v>129</v>
      </c>
      <c r="D1443" s="28" t="str">
        <f>CONCATENATE(E1443,COUNTIF($E$2:E1443,E1443))</f>
        <v>Guarda9</v>
      </c>
      <c r="E1443" s="28" t="s">
        <v>325</v>
      </c>
      <c r="F1443" s="28" t="s">
        <v>1036</v>
      </c>
      <c r="G1443" s="82">
        <f>COUNTIF($E$2:E1443,E1443)</f>
        <v>9</v>
      </c>
      <c r="H1443" s="82">
        <f t="shared" si="50"/>
        <v>120</v>
      </c>
      <c r="I1443" s="82">
        <v>1442</v>
      </c>
    </row>
    <row r="1444" spans="2:9">
      <c r="B1444" s="84" t="str">
        <f t="shared" si="51"/>
        <v>RESIESTRELA121</v>
      </c>
      <c r="C1444" s="28" t="s">
        <v>129</v>
      </c>
      <c r="D1444" s="28" t="str">
        <f>CONCATENATE(E1444,COUNTIF($E$2:E1444,E1444))</f>
        <v>Guarda10</v>
      </c>
      <c r="E1444" s="28" t="s">
        <v>325</v>
      </c>
      <c r="F1444" s="28" t="s">
        <v>3069</v>
      </c>
      <c r="G1444" s="82">
        <f>COUNTIF($E$2:E1444,E1444)</f>
        <v>10</v>
      </c>
      <c r="H1444" s="82">
        <f t="shared" si="50"/>
        <v>121</v>
      </c>
      <c r="I1444" s="82">
        <v>1443</v>
      </c>
    </row>
    <row r="1445" spans="2:9">
      <c r="B1445" s="84" t="str">
        <f t="shared" si="51"/>
        <v>RESIESTRELA122</v>
      </c>
      <c r="C1445" s="28" t="s">
        <v>129</v>
      </c>
      <c r="D1445" s="28" t="str">
        <f>CONCATENATE(E1445,COUNTIF($E$2:E1445,E1445))</f>
        <v>Guarda11</v>
      </c>
      <c r="E1445" s="28" t="s">
        <v>325</v>
      </c>
      <c r="F1445" s="28" t="s">
        <v>1069</v>
      </c>
      <c r="G1445" s="82">
        <f>COUNTIF($E$2:E1445,E1445)</f>
        <v>11</v>
      </c>
      <c r="H1445" s="82">
        <f t="shared" si="50"/>
        <v>122</v>
      </c>
      <c r="I1445" s="82">
        <v>1444</v>
      </c>
    </row>
    <row r="1446" spans="2:9">
      <c r="B1446" s="84" t="str">
        <f t="shared" si="51"/>
        <v>RESIESTRELA123</v>
      </c>
      <c r="C1446" s="28" t="s">
        <v>129</v>
      </c>
      <c r="D1446" s="28" t="str">
        <f>CONCATENATE(E1446,COUNTIF($E$2:E1446,E1446))</f>
        <v>Guarda12</v>
      </c>
      <c r="E1446" s="28" t="s">
        <v>325</v>
      </c>
      <c r="F1446" s="28" t="s">
        <v>1131</v>
      </c>
      <c r="G1446" s="82">
        <f>COUNTIF($E$2:E1446,E1446)</f>
        <v>12</v>
      </c>
      <c r="H1446" s="82">
        <f t="shared" si="50"/>
        <v>123</v>
      </c>
      <c r="I1446" s="82">
        <v>1445</v>
      </c>
    </row>
    <row r="1447" spans="2:9">
      <c r="B1447" s="84" t="str">
        <f t="shared" si="51"/>
        <v>RESIESTRELA124</v>
      </c>
      <c r="C1447" s="28" t="s">
        <v>129</v>
      </c>
      <c r="D1447" s="28" t="str">
        <f>CONCATENATE(E1447,COUNTIF($E$2:E1447,E1447))</f>
        <v>Guarda13</v>
      </c>
      <c r="E1447" s="28" t="s">
        <v>325</v>
      </c>
      <c r="F1447" s="28" t="s">
        <v>1167</v>
      </c>
      <c r="G1447" s="82">
        <f>COUNTIF($E$2:E1447,E1447)</f>
        <v>13</v>
      </c>
      <c r="H1447" s="82">
        <f t="shared" si="50"/>
        <v>124</v>
      </c>
      <c r="I1447" s="82">
        <v>1446</v>
      </c>
    </row>
    <row r="1448" spans="2:9">
      <c r="B1448" s="84" t="str">
        <f t="shared" si="51"/>
        <v>RESIESTRELA125</v>
      </c>
      <c r="C1448" s="28" t="s">
        <v>129</v>
      </c>
      <c r="D1448" s="28" t="str">
        <f>CONCATENATE(E1448,COUNTIF($E$2:E1448,E1448))</f>
        <v>Guarda14</v>
      </c>
      <c r="E1448" s="28" t="s">
        <v>325</v>
      </c>
      <c r="F1448" s="28" t="s">
        <v>1300</v>
      </c>
      <c r="G1448" s="82">
        <f>COUNTIF($E$2:E1448,E1448)</f>
        <v>14</v>
      </c>
      <c r="H1448" s="82">
        <f t="shared" si="50"/>
        <v>125</v>
      </c>
      <c r="I1448" s="82">
        <v>1447</v>
      </c>
    </row>
    <row r="1449" spans="2:9">
      <c r="B1449" s="84" t="str">
        <f t="shared" si="51"/>
        <v>RESIESTRELA126</v>
      </c>
      <c r="C1449" s="28" t="s">
        <v>129</v>
      </c>
      <c r="D1449" s="28" t="str">
        <f>CONCATENATE(E1449,COUNTIF($E$2:E1449,E1449))</f>
        <v>Guarda15</v>
      </c>
      <c r="E1449" s="28" t="s">
        <v>325</v>
      </c>
      <c r="F1449" s="28" t="s">
        <v>1307</v>
      </c>
      <c r="G1449" s="82">
        <f>COUNTIF($E$2:E1449,E1449)</f>
        <v>15</v>
      </c>
      <c r="H1449" s="82">
        <f t="shared" si="50"/>
        <v>126</v>
      </c>
      <c r="I1449" s="82">
        <v>1448</v>
      </c>
    </row>
    <row r="1450" spans="2:9">
      <c r="B1450" s="84" t="str">
        <f t="shared" si="51"/>
        <v>RESIESTRELA127</v>
      </c>
      <c r="C1450" s="28" t="s">
        <v>129</v>
      </c>
      <c r="D1450" s="28" t="str">
        <f>CONCATENATE(E1450,COUNTIF($E$2:E1450,E1450))</f>
        <v>Guarda16</v>
      </c>
      <c r="E1450" s="28" t="s">
        <v>325</v>
      </c>
      <c r="F1450" s="28" t="s">
        <v>1325</v>
      </c>
      <c r="G1450" s="82">
        <f>COUNTIF($E$2:E1450,E1450)</f>
        <v>16</v>
      </c>
      <c r="H1450" s="82">
        <f t="shared" si="50"/>
        <v>127</v>
      </c>
      <c r="I1450" s="82">
        <v>1449</v>
      </c>
    </row>
    <row r="1451" spans="2:9">
      <c r="B1451" s="84" t="str">
        <f t="shared" si="51"/>
        <v>RESIESTRELA128</v>
      </c>
      <c r="C1451" s="28" t="s">
        <v>129</v>
      </c>
      <c r="D1451" s="28" t="str">
        <f>CONCATENATE(E1451,COUNTIF($E$2:E1451,E1451))</f>
        <v>Guarda17</v>
      </c>
      <c r="E1451" s="28" t="s">
        <v>325</v>
      </c>
      <c r="F1451" s="28" t="s">
        <v>1481</v>
      </c>
      <c r="G1451" s="82">
        <f>COUNTIF($E$2:E1451,E1451)</f>
        <v>17</v>
      </c>
      <c r="H1451" s="82">
        <f t="shared" si="50"/>
        <v>128</v>
      </c>
      <c r="I1451" s="82">
        <v>1450</v>
      </c>
    </row>
    <row r="1452" spans="2:9">
      <c r="B1452" s="84" t="str">
        <f t="shared" si="51"/>
        <v>RESIESTRELA129</v>
      </c>
      <c r="C1452" s="28" t="s">
        <v>129</v>
      </c>
      <c r="D1452" s="28" t="str">
        <f>CONCATENATE(E1452,COUNTIF($E$2:E1452,E1452))</f>
        <v>Guarda18</v>
      </c>
      <c r="E1452" s="28" t="s">
        <v>325</v>
      </c>
      <c r="F1452" s="28" t="s">
        <v>1482</v>
      </c>
      <c r="G1452" s="82">
        <f>COUNTIF($E$2:E1452,E1452)</f>
        <v>18</v>
      </c>
      <c r="H1452" s="82">
        <f t="shared" si="50"/>
        <v>129</v>
      </c>
      <c r="I1452" s="82">
        <v>1451</v>
      </c>
    </row>
    <row r="1453" spans="2:9">
      <c r="B1453" s="84" t="str">
        <f t="shared" si="51"/>
        <v>RESIESTRELA130</v>
      </c>
      <c r="C1453" s="28" t="s">
        <v>129</v>
      </c>
      <c r="D1453" s="28" t="str">
        <f>CONCATENATE(E1453,COUNTIF($E$2:E1453,E1453))</f>
        <v>Guarda19</v>
      </c>
      <c r="E1453" s="28" t="s">
        <v>325</v>
      </c>
      <c r="F1453" s="28" t="s">
        <v>325</v>
      </c>
      <c r="G1453" s="82">
        <f>COUNTIF($E$2:E1453,E1453)</f>
        <v>19</v>
      </c>
      <c r="H1453" s="82">
        <f t="shared" ref="H1453:H1516" si="52">ROW(A130)</f>
        <v>130</v>
      </c>
      <c r="I1453" s="82">
        <v>1452</v>
      </c>
    </row>
    <row r="1454" spans="2:9">
      <c r="B1454" s="84" t="str">
        <f t="shared" si="51"/>
        <v>RESIESTRELA131</v>
      </c>
      <c r="C1454" s="28" t="s">
        <v>129</v>
      </c>
      <c r="D1454" s="28" t="str">
        <f>CONCATENATE(E1454,COUNTIF($E$2:E1454,E1454))</f>
        <v>Guarda20</v>
      </c>
      <c r="E1454" s="28" t="s">
        <v>325</v>
      </c>
      <c r="F1454" s="28" t="s">
        <v>1546</v>
      </c>
      <c r="G1454" s="82">
        <f>COUNTIF($E$2:E1454,E1454)</f>
        <v>20</v>
      </c>
      <c r="H1454" s="82">
        <f t="shared" si="52"/>
        <v>131</v>
      </c>
      <c r="I1454" s="82">
        <v>1453</v>
      </c>
    </row>
    <row r="1455" spans="2:9">
      <c r="B1455" s="84" t="str">
        <f t="shared" si="51"/>
        <v>RESIESTRELA132</v>
      </c>
      <c r="C1455" s="28" t="s">
        <v>129</v>
      </c>
      <c r="D1455" s="28" t="str">
        <f>CONCATENATE(E1455,COUNTIF($E$2:E1455,E1455))</f>
        <v>Guarda21</v>
      </c>
      <c r="E1455" s="28" t="s">
        <v>325</v>
      </c>
      <c r="F1455" s="28" t="s">
        <v>1547</v>
      </c>
      <c r="G1455" s="82">
        <f>COUNTIF($E$2:E1455,E1455)</f>
        <v>21</v>
      </c>
      <c r="H1455" s="82">
        <f t="shared" si="52"/>
        <v>132</v>
      </c>
      <c r="I1455" s="82">
        <v>1454</v>
      </c>
    </row>
    <row r="1456" spans="2:9">
      <c r="B1456" s="84" t="str">
        <f t="shared" si="51"/>
        <v>RESIESTRELA133</v>
      </c>
      <c r="C1456" s="28" t="s">
        <v>129</v>
      </c>
      <c r="D1456" s="28" t="str">
        <f>CONCATENATE(E1456,COUNTIF($E$2:E1456,E1456))</f>
        <v>Guarda22</v>
      </c>
      <c r="E1456" s="28" t="s">
        <v>325</v>
      </c>
      <c r="F1456" s="28" t="s">
        <v>1550</v>
      </c>
      <c r="G1456" s="82">
        <f>COUNTIF($E$2:E1456,E1456)</f>
        <v>22</v>
      </c>
      <c r="H1456" s="82">
        <f t="shared" si="52"/>
        <v>133</v>
      </c>
      <c r="I1456" s="82">
        <v>1455</v>
      </c>
    </row>
    <row r="1457" spans="2:9">
      <c r="B1457" s="84" t="str">
        <f t="shared" si="51"/>
        <v>RESIESTRELA134</v>
      </c>
      <c r="C1457" s="28" t="s">
        <v>129</v>
      </c>
      <c r="D1457" s="28" t="str">
        <f>CONCATENATE(E1457,COUNTIF($E$2:E1457,E1457))</f>
        <v>Guarda23</v>
      </c>
      <c r="E1457" s="28" t="s">
        <v>325</v>
      </c>
      <c r="F1457" s="28" t="s">
        <v>3072</v>
      </c>
      <c r="G1457" s="82">
        <f>COUNTIF($E$2:E1457,E1457)</f>
        <v>23</v>
      </c>
      <c r="H1457" s="82">
        <f t="shared" si="52"/>
        <v>134</v>
      </c>
      <c r="I1457" s="82">
        <v>1456</v>
      </c>
    </row>
    <row r="1458" spans="2:9">
      <c r="B1458" s="84" t="str">
        <f t="shared" si="51"/>
        <v>RESIESTRELA135</v>
      </c>
      <c r="C1458" s="28" t="s">
        <v>129</v>
      </c>
      <c r="D1458" s="28" t="str">
        <f>CONCATENATE(E1458,COUNTIF($E$2:E1458,E1458))</f>
        <v>Guarda24</v>
      </c>
      <c r="E1458" s="28" t="s">
        <v>325</v>
      </c>
      <c r="F1458" s="28" t="s">
        <v>1711</v>
      </c>
      <c r="G1458" s="82">
        <f>COUNTIF($E$2:E1458,E1458)</f>
        <v>24</v>
      </c>
      <c r="H1458" s="82">
        <f t="shared" si="52"/>
        <v>135</v>
      </c>
      <c r="I1458" s="82">
        <v>1457</v>
      </c>
    </row>
    <row r="1459" spans="2:9">
      <c r="B1459" s="84" t="str">
        <f t="shared" si="51"/>
        <v>RESIESTRELA136</v>
      </c>
      <c r="C1459" s="28" t="s">
        <v>129</v>
      </c>
      <c r="D1459" s="28" t="str">
        <f>CONCATENATE(E1459,COUNTIF($E$2:E1459,E1459))</f>
        <v>Guarda25</v>
      </c>
      <c r="E1459" s="28" t="s">
        <v>325</v>
      </c>
      <c r="F1459" s="28" t="s">
        <v>1742</v>
      </c>
      <c r="G1459" s="82">
        <f>COUNTIF($E$2:E1459,E1459)</f>
        <v>25</v>
      </c>
      <c r="H1459" s="82">
        <f t="shared" si="52"/>
        <v>136</v>
      </c>
      <c r="I1459" s="82">
        <v>1458</v>
      </c>
    </row>
    <row r="1460" spans="2:9">
      <c r="B1460" s="84" t="str">
        <f t="shared" si="51"/>
        <v>RESIESTRELA137</v>
      </c>
      <c r="C1460" s="28" t="s">
        <v>129</v>
      </c>
      <c r="D1460" s="28" t="str">
        <f>CONCATENATE(E1460,COUNTIF($E$2:E1460,E1460))</f>
        <v>Guarda26</v>
      </c>
      <c r="E1460" s="28" t="s">
        <v>325</v>
      </c>
      <c r="F1460" s="28" t="s">
        <v>1778</v>
      </c>
      <c r="G1460" s="82">
        <f>COUNTIF($E$2:E1460,E1460)</f>
        <v>26</v>
      </c>
      <c r="H1460" s="82">
        <f t="shared" si="52"/>
        <v>137</v>
      </c>
      <c r="I1460" s="82">
        <v>1459</v>
      </c>
    </row>
    <row r="1461" spans="2:9">
      <c r="B1461" s="84" t="str">
        <f t="shared" si="51"/>
        <v>RESIESTRELA138</v>
      </c>
      <c r="C1461" s="28" t="s">
        <v>129</v>
      </c>
      <c r="D1461" s="28" t="str">
        <f>CONCATENATE(E1461,COUNTIF($E$2:E1461,E1461))</f>
        <v>Guarda27</v>
      </c>
      <c r="E1461" s="28" t="s">
        <v>325</v>
      </c>
      <c r="F1461" s="28" t="s">
        <v>1963</v>
      </c>
      <c r="G1461" s="82">
        <f>COUNTIF($E$2:E1461,E1461)</f>
        <v>27</v>
      </c>
      <c r="H1461" s="82">
        <f t="shared" si="52"/>
        <v>138</v>
      </c>
      <c r="I1461" s="82">
        <v>1460</v>
      </c>
    </row>
    <row r="1462" spans="2:9">
      <c r="B1462" s="84" t="str">
        <f t="shared" si="51"/>
        <v>RESIESTRELA139</v>
      </c>
      <c r="C1462" s="28" t="s">
        <v>129</v>
      </c>
      <c r="D1462" s="28" t="str">
        <f>CONCATENATE(E1462,COUNTIF($E$2:E1462,E1462))</f>
        <v>Guarda28</v>
      </c>
      <c r="E1462" s="28" t="s">
        <v>325</v>
      </c>
      <c r="F1462" s="28" t="s">
        <v>2011</v>
      </c>
      <c r="G1462" s="82">
        <f>COUNTIF($E$2:E1462,E1462)</f>
        <v>28</v>
      </c>
      <c r="H1462" s="82">
        <f t="shared" si="52"/>
        <v>139</v>
      </c>
      <c r="I1462" s="82">
        <v>1461</v>
      </c>
    </row>
    <row r="1463" spans="2:9">
      <c r="B1463" s="84" t="str">
        <f t="shared" si="51"/>
        <v>RESIESTRELA140</v>
      </c>
      <c r="C1463" s="28" t="s">
        <v>129</v>
      </c>
      <c r="D1463" s="28" t="str">
        <f>CONCATENATE(E1463,COUNTIF($E$2:E1463,E1463))</f>
        <v>Guarda29</v>
      </c>
      <c r="E1463" s="28" t="s">
        <v>325</v>
      </c>
      <c r="F1463" s="28" t="s">
        <v>2036</v>
      </c>
      <c r="G1463" s="82">
        <f>COUNTIF($E$2:E1463,E1463)</f>
        <v>29</v>
      </c>
      <c r="H1463" s="82">
        <f t="shared" si="52"/>
        <v>140</v>
      </c>
      <c r="I1463" s="82">
        <v>1462</v>
      </c>
    </row>
    <row r="1464" spans="2:9">
      <c r="B1464" s="84" t="str">
        <f t="shared" si="51"/>
        <v>RESIESTRELA141</v>
      </c>
      <c r="C1464" s="28" t="s">
        <v>129</v>
      </c>
      <c r="D1464" s="28" t="str">
        <f>CONCATENATE(E1464,COUNTIF($E$2:E1464,E1464))</f>
        <v>Guarda30</v>
      </c>
      <c r="E1464" s="28" t="s">
        <v>325</v>
      </c>
      <c r="F1464" s="28" t="s">
        <v>2108</v>
      </c>
      <c r="G1464" s="82">
        <f>COUNTIF($E$2:E1464,E1464)</f>
        <v>30</v>
      </c>
      <c r="H1464" s="82">
        <f t="shared" si="52"/>
        <v>141</v>
      </c>
      <c r="I1464" s="82">
        <v>1463</v>
      </c>
    </row>
    <row r="1465" spans="2:9">
      <c r="B1465" s="84" t="str">
        <f t="shared" si="51"/>
        <v>RESIESTRELA142</v>
      </c>
      <c r="C1465" s="28" t="s">
        <v>129</v>
      </c>
      <c r="D1465" s="28" t="str">
        <f>CONCATENATE(E1465,COUNTIF($E$2:E1465,E1465))</f>
        <v>Guarda31</v>
      </c>
      <c r="E1465" s="28" t="s">
        <v>325</v>
      </c>
      <c r="F1465" s="28" t="s">
        <v>2115</v>
      </c>
      <c r="G1465" s="82">
        <f>COUNTIF($E$2:E1465,E1465)</f>
        <v>31</v>
      </c>
      <c r="H1465" s="82">
        <f t="shared" si="52"/>
        <v>142</v>
      </c>
      <c r="I1465" s="82">
        <v>1464</v>
      </c>
    </row>
    <row r="1466" spans="2:9">
      <c r="B1466" s="84" t="str">
        <f t="shared" si="51"/>
        <v>RESIESTRELA143</v>
      </c>
      <c r="C1466" s="28" t="s">
        <v>129</v>
      </c>
      <c r="D1466" s="28" t="str">
        <f>CONCATENATE(E1466,COUNTIF($E$2:E1466,E1466))</f>
        <v>Guarda32</v>
      </c>
      <c r="E1466" s="28" t="s">
        <v>325</v>
      </c>
      <c r="F1466" s="28" t="s">
        <v>2173</v>
      </c>
      <c r="G1466" s="82">
        <f>COUNTIF($E$2:E1466,E1466)</f>
        <v>32</v>
      </c>
      <c r="H1466" s="82">
        <f t="shared" si="52"/>
        <v>143</v>
      </c>
      <c r="I1466" s="82">
        <v>1465</v>
      </c>
    </row>
    <row r="1467" spans="2:9">
      <c r="B1467" s="84" t="str">
        <f t="shared" si="51"/>
        <v>RESIESTRELA144</v>
      </c>
      <c r="C1467" s="28" t="s">
        <v>129</v>
      </c>
      <c r="D1467" s="28" t="str">
        <f>CONCATENATE(E1467,COUNTIF($E$2:E1467,E1467))</f>
        <v>Guarda33</v>
      </c>
      <c r="E1467" s="28" t="s">
        <v>325</v>
      </c>
      <c r="F1467" s="28" t="s">
        <v>2260</v>
      </c>
      <c r="G1467" s="82">
        <f>COUNTIF($E$2:E1467,E1467)</f>
        <v>33</v>
      </c>
      <c r="H1467" s="82">
        <f t="shared" si="52"/>
        <v>144</v>
      </c>
      <c r="I1467" s="82">
        <v>1466</v>
      </c>
    </row>
    <row r="1468" spans="2:9">
      <c r="B1468" s="84" t="str">
        <f t="shared" si="51"/>
        <v>RESIESTRELA145</v>
      </c>
      <c r="C1468" s="28" t="s">
        <v>129</v>
      </c>
      <c r="D1468" s="28" t="str">
        <f>CONCATENATE(E1468,COUNTIF($E$2:E1468,E1468))</f>
        <v>Guarda34</v>
      </c>
      <c r="E1468" s="28" t="s">
        <v>325</v>
      </c>
      <c r="F1468" s="28" t="s">
        <v>2377</v>
      </c>
      <c r="G1468" s="82">
        <f>COUNTIF($E$2:E1468,E1468)</f>
        <v>34</v>
      </c>
      <c r="H1468" s="82">
        <f t="shared" si="52"/>
        <v>145</v>
      </c>
      <c r="I1468" s="82">
        <v>1467</v>
      </c>
    </row>
    <row r="1469" spans="2:9">
      <c r="B1469" s="84" t="str">
        <f t="shared" si="51"/>
        <v>RESIESTRELA146</v>
      </c>
      <c r="C1469" s="28" t="s">
        <v>129</v>
      </c>
      <c r="D1469" s="28" t="str">
        <f>CONCATENATE(E1469,COUNTIF($E$2:E1469,E1469))</f>
        <v>Guarda35</v>
      </c>
      <c r="E1469" s="28" t="s">
        <v>325</v>
      </c>
      <c r="F1469" s="28" t="s">
        <v>2628</v>
      </c>
      <c r="G1469" s="82">
        <f>COUNTIF($E$2:E1469,E1469)</f>
        <v>35</v>
      </c>
      <c r="H1469" s="82">
        <f t="shared" si="52"/>
        <v>146</v>
      </c>
      <c r="I1469" s="82">
        <v>1468</v>
      </c>
    </row>
    <row r="1470" spans="2:9">
      <c r="B1470" s="84" t="str">
        <f t="shared" si="51"/>
        <v>RESIESTRELA147</v>
      </c>
      <c r="C1470" s="28" t="s">
        <v>129</v>
      </c>
      <c r="D1470" s="28" t="str">
        <f>CONCATENATE(E1470,COUNTIF($E$2:E1470,E1470))</f>
        <v>Guarda36</v>
      </c>
      <c r="E1470" s="28" t="s">
        <v>325</v>
      </c>
      <c r="F1470" s="28" t="s">
        <v>2804</v>
      </c>
      <c r="G1470" s="82">
        <f>COUNTIF($E$2:E1470,E1470)</f>
        <v>36</v>
      </c>
      <c r="H1470" s="82">
        <f t="shared" si="52"/>
        <v>147</v>
      </c>
      <c r="I1470" s="82">
        <v>1469</v>
      </c>
    </row>
    <row r="1471" spans="2:9">
      <c r="B1471" s="84" t="str">
        <f t="shared" si="51"/>
        <v>RESIESTRELA148</v>
      </c>
      <c r="C1471" s="28" t="s">
        <v>129</v>
      </c>
      <c r="D1471" s="28" t="str">
        <f>CONCATENATE(E1471,COUNTIF($E$2:E1471,E1471))</f>
        <v>Guarda37</v>
      </c>
      <c r="E1471" s="28" t="s">
        <v>325</v>
      </c>
      <c r="F1471" s="28" t="s">
        <v>2828</v>
      </c>
      <c r="G1471" s="82">
        <f>COUNTIF($E$2:E1471,E1471)</f>
        <v>37</v>
      </c>
      <c r="H1471" s="82">
        <f t="shared" si="52"/>
        <v>148</v>
      </c>
      <c r="I1471" s="82">
        <v>1470</v>
      </c>
    </row>
    <row r="1472" spans="2:9">
      <c r="B1472" s="84" t="str">
        <f t="shared" si="51"/>
        <v>RESIESTRELA149</v>
      </c>
      <c r="C1472" s="28" t="s">
        <v>129</v>
      </c>
      <c r="D1472" s="28" t="str">
        <f>CONCATENATE(E1472,COUNTIF($E$2:E1472,E1472))</f>
        <v>Guarda38</v>
      </c>
      <c r="E1472" s="28" t="s">
        <v>325</v>
      </c>
      <c r="F1472" s="28" t="s">
        <v>2850</v>
      </c>
      <c r="G1472" s="82">
        <f>COUNTIF($E$2:E1472,E1472)</f>
        <v>38</v>
      </c>
      <c r="H1472" s="82">
        <f t="shared" si="52"/>
        <v>149</v>
      </c>
      <c r="I1472" s="82">
        <v>1471</v>
      </c>
    </row>
    <row r="1473" spans="2:9">
      <c r="B1473" s="84" t="str">
        <f t="shared" si="51"/>
        <v>RESIESTRELA150</v>
      </c>
      <c r="C1473" s="28" t="s">
        <v>129</v>
      </c>
      <c r="D1473" s="28" t="str">
        <f>CONCATENATE(E1473,COUNTIF($E$2:E1473,E1473))</f>
        <v>Guarda39</v>
      </c>
      <c r="E1473" s="28" t="s">
        <v>325</v>
      </c>
      <c r="F1473" s="28" t="s">
        <v>2873</v>
      </c>
      <c r="G1473" s="82">
        <f>COUNTIF($E$2:E1473,E1473)</f>
        <v>39</v>
      </c>
      <c r="H1473" s="82">
        <f t="shared" si="52"/>
        <v>150</v>
      </c>
      <c r="I1473" s="82">
        <v>1472</v>
      </c>
    </row>
    <row r="1474" spans="2:9">
      <c r="B1474" s="84" t="str">
        <f t="shared" si="51"/>
        <v>RESIESTRELA151</v>
      </c>
      <c r="C1474" s="28" t="s">
        <v>129</v>
      </c>
      <c r="D1474" s="28" t="str">
        <f>CONCATENATE(E1474,COUNTIF($E$2:E1474,E1474))</f>
        <v>Guarda40</v>
      </c>
      <c r="E1474" s="28" t="s">
        <v>325</v>
      </c>
      <c r="F1474" s="28" t="s">
        <v>2889</v>
      </c>
      <c r="G1474" s="82">
        <f>COUNTIF($E$2:E1474,E1474)</f>
        <v>40</v>
      </c>
      <c r="H1474" s="82">
        <f t="shared" si="52"/>
        <v>151</v>
      </c>
      <c r="I1474" s="82">
        <v>1473</v>
      </c>
    </row>
    <row r="1475" spans="2:9">
      <c r="B1475" s="84" t="str">
        <f t="shared" ref="B1475:B1538" si="53">CONCATENATE(C1475,H1475)</f>
        <v>RESIESTRELA152</v>
      </c>
      <c r="C1475" s="28" t="s">
        <v>129</v>
      </c>
      <c r="D1475" s="28" t="str">
        <f>CONCATENATE(E1475,COUNTIF($E$2:E1475,E1475))</f>
        <v>Guarda41</v>
      </c>
      <c r="E1475" s="28" t="s">
        <v>325</v>
      </c>
      <c r="F1475" s="28" t="s">
        <v>2905</v>
      </c>
      <c r="G1475" s="82">
        <f>COUNTIF($E$2:E1475,E1475)</f>
        <v>41</v>
      </c>
      <c r="H1475" s="82">
        <f t="shared" si="52"/>
        <v>152</v>
      </c>
      <c r="I1475" s="82">
        <v>1474</v>
      </c>
    </row>
    <row r="1476" spans="2:9">
      <c r="B1476" s="84" t="str">
        <f t="shared" si="53"/>
        <v>RESIESTRELA153</v>
      </c>
      <c r="C1476" s="28" t="s">
        <v>129</v>
      </c>
      <c r="D1476" s="28" t="str">
        <f>CONCATENATE(E1476,COUNTIF($E$2:E1476,E1476))</f>
        <v>Guarda42</v>
      </c>
      <c r="E1476" s="28" t="s">
        <v>325</v>
      </c>
      <c r="F1476" s="28" t="s">
        <v>2910</v>
      </c>
      <c r="G1476" s="82">
        <f>COUNTIF($E$2:E1476,E1476)</f>
        <v>42</v>
      </c>
      <c r="H1476" s="82">
        <f t="shared" si="52"/>
        <v>153</v>
      </c>
      <c r="I1476" s="82">
        <v>1475</v>
      </c>
    </row>
    <row r="1477" spans="2:9">
      <c r="B1477" s="84" t="str">
        <f t="shared" si="53"/>
        <v>RESIESTRELA154</v>
      </c>
      <c r="C1477" s="28" t="s">
        <v>129</v>
      </c>
      <c r="D1477" s="28" t="str">
        <f>CONCATENATE(E1477,COUNTIF($E$2:E1477,E1477))</f>
        <v>Guarda43</v>
      </c>
      <c r="E1477" s="28" t="s">
        <v>325</v>
      </c>
      <c r="F1477" s="28" t="s">
        <v>2912</v>
      </c>
      <c r="G1477" s="82">
        <f>COUNTIF($E$2:E1477,E1477)</f>
        <v>43</v>
      </c>
      <c r="H1477" s="82">
        <f t="shared" si="52"/>
        <v>154</v>
      </c>
      <c r="I1477" s="82">
        <v>1476</v>
      </c>
    </row>
    <row r="1478" spans="2:9">
      <c r="B1478" s="84" t="str">
        <f t="shared" si="53"/>
        <v>RESIESTRELA155</v>
      </c>
      <c r="C1478" s="28" t="s">
        <v>129</v>
      </c>
      <c r="D1478" s="28" t="str">
        <f>CONCATENATE(E1478,COUNTIF($E$2:E1478,E1478))</f>
        <v>Manteigas1</v>
      </c>
      <c r="E1478" s="28" t="s">
        <v>376</v>
      </c>
      <c r="F1478" s="28" t="s">
        <v>1701</v>
      </c>
      <c r="G1478" s="82">
        <f>COUNTIF($E$2:E1478,E1478)</f>
        <v>1</v>
      </c>
      <c r="H1478" s="82">
        <f t="shared" si="52"/>
        <v>155</v>
      </c>
      <c r="I1478" s="82">
        <v>1477</v>
      </c>
    </row>
    <row r="1479" spans="2:9">
      <c r="B1479" s="84" t="str">
        <f t="shared" si="53"/>
        <v>RESIESTRELA156</v>
      </c>
      <c r="C1479" s="28" t="s">
        <v>129</v>
      </c>
      <c r="D1479" s="28" t="str">
        <f>CONCATENATE(E1479,COUNTIF($E$2:E1479,E1479))</f>
        <v>Manteigas2</v>
      </c>
      <c r="E1479" s="28" t="s">
        <v>376</v>
      </c>
      <c r="F1479" s="28" t="s">
        <v>1702</v>
      </c>
      <c r="G1479" s="82">
        <f>COUNTIF($E$2:E1479,E1479)</f>
        <v>2</v>
      </c>
      <c r="H1479" s="82">
        <f t="shared" si="52"/>
        <v>156</v>
      </c>
      <c r="I1479" s="82">
        <v>1478</v>
      </c>
    </row>
    <row r="1480" spans="2:9">
      <c r="B1480" s="84" t="str">
        <f t="shared" si="53"/>
        <v>RESIESTRELA157</v>
      </c>
      <c r="C1480" s="28" t="s">
        <v>129</v>
      </c>
      <c r="D1480" s="28" t="str">
        <f>CONCATENATE(E1480,COUNTIF($E$2:E1480,E1480))</f>
        <v>Manteigas3</v>
      </c>
      <c r="E1480" s="28" t="s">
        <v>376</v>
      </c>
      <c r="F1480" s="28" t="s">
        <v>2309</v>
      </c>
      <c r="G1480" s="82">
        <f>COUNTIF($E$2:E1480,E1480)</f>
        <v>3</v>
      </c>
      <c r="H1480" s="82">
        <f t="shared" si="52"/>
        <v>157</v>
      </c>
      <c r="I1480" s="82">
        <v>1479</v>
      </c>
    </row>
    <row r="1481" spans="2:9">
      <c r="B1481" s="84" t="str">
        <f t="shared" si="53"/>
        <v>RESIESTRELA158</v>
      </c>
      <c r="C1481" s="28" t="s">
        <v>129</v>
      </c>
      <c r="D1481" s="28" t="str">
        <f>CONCATENATE(E1481,COUNTIF($E$2:E1481,E1481))</f>
        <v>Manteigas4</v>
      </c>
      <c r="E1481" s="28" t="s">
        <v>376</v>
      </c>
      <c r="F1481" s="28" t="s">
        <v>2797</v>
      </c>
      <c r="G1481" s="82">
        <f>COUNTIF($E$2:E1481,E1481)</f>
        <v>4</v>
      </c>
      <c r="H1481" s="82">
        <f t="shared" si="52"/>
        <v>158</v>
      </c>
      <c r="I1481" s="82">
        <v>1480</v>
      </c>
    </row>
    <row r="1482" spans="2:9">
      <c r="B1482" s="84" t="str">
        <f t="shared" si="53"/>
        <v>RESIESTRELA159</v>
      </c>
      <c r="C1482" s="28" t="s">
        <v>129</v>
      </c>
      <c r="D1482" s="28" t="str">
        <f>CONCATENATE(E1482,COUNTIF($E$2:E1482,E1482))</f>
        <v>Mêda1</v>
      </c>
      <c r="E1482" s="28" t="s">
        <v>386</v>
      </c>
      <c r="F1482" s="28" t="s">
        <v>717</v>
      </c>
      <c r="G1482" s="82">
        <f>COUNTIF($E$2:E1482,E1482)</f>
        <v>1</v>
      </c>
      <c r="H1482" s="82">
        <f t="shared" si="52"/>
        <v>159</v>
      </c>
      <c r="I1482" s="82">
        <v>1481</v>
      </c>
    </row>
    <row r="1483" spans="2:9">
      <c r="B1483" s="84" t="str">
        <f t="shared" si="53"/>
        <v>RESIESTRELA160</v>
      </c>
      <c r="C1483" s="28" t="s">
        <v>129</v>
      </c>
      <c r="D1483" s="28" t="str">
        <f>CONCATENATE(E1483,COUNTIF($E$2:E1483,E1483))</f>
        <v>Mêda2</v>
      </c>
      <c r="E1483" s="28" t="s">
        <v>386</v>
      </c>
      <c r="F1483" s="28" t="s">
        <v>770</v>
      </c>
      <c r="G1483" s="82">
        <f>COUNTIF($E$2:E1483,E1483)</f>
        <v>2</v>
      </c>
      <c r="H1483" s="82">
        <f t="shared" si="52"/>
        <v>160</v>
      </c>
      <c r="I1483" s="82">
        <v>1482</v>
      </c>
    </row>
    <row r="1484" spans="2:9">
      <c r="B1484" s="84" t="str">
        <f t="shared" si="53"/>
        <v>RESIESTRELA161</v>
      </c>
      <c r="C1484" s="28" t="s">
        <v>129</v>
      </c>
      <c r="D1484" s="28" t="str">
        <f>CONCATENATE(E1484,COUNTIF($E$2:E1484,E1484))</f>
        <v>Mêda3</v>
      </c>
      <c r="E1484" s="28" t="s">
        <v>386</v>
      </c>
      <c r="F1484" s="28" t="s">
        <v>1152</v>
      </c>
      <c r="G1484" s="82">
        <f>COUNTIF($E$2:E1484,E1484)</f>
        <v>3</v>
      </c>
      <c r="H1484" s="82">
        <f t="shared" si="52"/>
        <v>161</v>
      </c>
      <c r="I1484" s="82">
        <v>1483</v>
      </c>
    </row>
    <row r="1485" spans="2:9">
      <c r="B1485" s="84" t="str">
        <f t="shared" si="53"/>
        <v>RESIESTRELA162</v>
      </c>
      <c r="C1485" s="28" t="s">
        <v>129</v>
      </c>
      <c r="D1485" s="28" t="str">
        <f>CONCATENATE(E1485,COUNTIF($E$2:E1485,E1485))</f>
        <v>Mêda4</v>
      </c>
      <c r="E1485" s="28" t="s">
        <v>386</v>
      </c>
      <c r="F1485" s="28" t="s">
        <v>1632</v>
      </c>
      <c r="G1485" s="82">
        <f>COUNTIF($E$2:E1485,E1485)</f>
        <v>4</v>
      </c>
      <c r="H1485" s="82">
        <f t="shared" si="52"/>
        <v>162</v>
      </c>
      <c r="I1485" s="82">
        <v>1484</v>
      </c>
    </row>
    <row r="1486" spans="2:9">
      <c r="B1486" s="84" t="str">
        <f t="shared" si="53"/>
        <v>RESIESTRELA163</v>
      </c>
      <c r="C1486" s="28" t="s">
        <v>129</v>
      </c>
      <c r="D1486" s="28" t="str">
        <f>CONCATENATE(E1486,COUNTIF($E$2:E1486,E1486))</f>
        <v>Mêda5</v>
      </c>
      <c r="E1486" s="28" t="s">
        <v>386</v>
      </c>
      <c r="F1486" s="28" t="s">
        <v>1706</v>
      </c>
      <c r="G1486" s="82">
        <f>COUNTIF($E$2:E1486,E1486)</f>
        <v>5</v>
      </c>
      <c r="H1486" s="82">
        <f t="shared" si="52"/>
        <v>163</v>
      </c>
      <c r="I1486" s="82">
        <v>1485</v>
      </c>
    </row>
    <row r="1487" spans="2:9">
      <c r="B1487" s="84" t="str">
        <f t="shared" si="53"/>
        <v>RESIESTRELA164</v>
      </c>
      <c r="C1487" s="28" t="s">
        <v>129</v>
      </c>
      <c r="D1487" s="28" t="str">
        <f>CONCATENATE(E1487,COUNTIF($E$2:E1487,E1487))</f>
        <v>Mêda6</v>
      </c>
      <c r="E1487" s="28" t="s">
        <v>386</v>
      </c>
      <c r="F1487" s="28" t="s">
        <v>1734</v>
      </c>
      <c r="G1487" s="82">
        <f>COUNTIF($E$2:E1487,E1487)</f>
        <v>6</v>
      </c>
      <c r="H1487" s="82">
        <f t="shared" si="52"/>
        <v>164</v>
      </c>
      <c r="I1487" s="82">
        <v>1486</v>
      </c>
    </row>
    <row r="1488" spans="2:9">
      <c r="B1488" s="84" t="str">
        <f t="shared" si="53"/>
        <v>RESIESTRELA165</v>
      </c>
      <c r="C1488" s="28" t="s">
        <v>129</v>
      </c>
      <c r="D1488" s="28" t="str">
        <f>CONCATENATE(E1488,COUNTIF($E$2:E1488,E1488))</f>
        <v>Mêda7</v>
      </c>
      <c r="E1488" s="28" t="s">
        <v>386</v>
      </c>
      <c r="F1488" s="28" t="s">
        <v>2082</v>
      </c>
      <c r="G1488" s="82">
        <f>COUNTIF($E$2:E1488,E1488)</f>
        <v>7</v>
      </c>
      <c r="H1488" s="82">
        <f t="shared" si="52"/>
        <v>165</v>
      </c>
      <c r="I1488" s="82">
        <v>1487</v>
      </c>
    </row>
    <row r="1489" spans="2:9">
      <c r="B1489" s="84" t="str">
        <f t="shared" si="53"/>
        <v>RESIESTRELA166</v>
      </c>
      <c r="C1489" s="28" t="s">
        <v>129</v>
      </c>
      <c r="D1489" s="28" t="str">
        <f>CONCATENATE(E1489,COUNTIF($E$2:E1489,E1489))</f>
        <v>Mêda8</v>
      </c>
      <c r="E1489" s="28" t="s">
        <v>386</v>
      </c>
      <c r="F1489" s="28" t="s">
        <v>2141</v>
      </c>
      <c r="G1489" s="82">
        <f>COUNTIF($E$2:E1489,E1489)</f>
        <v>8</v>
      </c>
      <c r="H1489" s="82">
        <f t="shared" si="52"/>
        <v>166</v>
      </c>
      <c r="I1489" s="82">
        <v>1488</v>
      </c>
    </row>
    <row r="1490" spans="2:9">
      <c r="B1490" s="84" t="str">
        <f t="shared" si="53"/>
        <v>RESIESTRELA167</v>
      </c>
      <c r="C1490" s="28" t="s">
        <v>129</v>
      </c>
      <c r="D1490" s="28" t="str">
        <f>CONCATENATE(E1490,COUNTIF($E$2:E1490,E1490))</f>
        <v>Mêda9</v>
      </c>
      <c r="E1490" s="28" t="s">
        <v>386</v>
      </c>
      <c r="F1490" s="28" t="s">
        <v>2166</v>
      </c>
      <c r="G1490" s="82">
        <f>COUNTIF($E$2:E1490,E1490)</f>
        <v>9</v>
      </c>
      <c r="H1490" s="82">
        <f t="shared" si="52"/>
        <v>167</v>
      </c>
      <c r="I1490" s="82">
        <v>1489</v>
      </c>
    </row>
    <row r="1491" spans="2:9">
      <c r="B1491" s="84" t="str">
        <f t="shared" si="53"/>
        <v>RESIESTRELA168</v>
      </c>
      <c r="C1491" s="28" t="s">
        <v>129</v>
      </c>
      <c r="D1491" s="28" t="str">
        <f>CONCATENATE(E1491,COUNTIF($E$2:E1491,E1491))</f>
        <v>Mêda10</v>
      </c>
      <c r="E1491" s="28" t="s">
        <v>386</v>
      </c>
      <c r="F1491" s="28" t="s">
        <v>2174</v>
      </c>
      <c r="G1491" s="82">
        <f>COUNTIF($E$2:E1491,E1491)</f>
        <v>10</v>
      </c>
      <c r="H1491" s="82">
        <f t="shared" si="52"/>
        <v>168</v>
      </c>
      <c r="I1491" s="82">
        <v>1490</v>
      </c>
    </row>
    <row r="1492" spans="2:9">
      <c r="B1492" s="84" t="str">
        <f t="shared" si="53"/>
        <v>RESIESTRELA169</v>
      </c>
      <c r="C1492" s="28" t="s">
        <v>129</v>
      </c>
      <c r="D1492" s="28" t="str">
        <f>CONCATENATE(E1492,COUNTIF($E$2:E1492,E1492))</f>
        <v>Mêda11</v>
      </c>
      <c r="E1492" s="28" t="s">
        <v>386</v>
      </c>
      <c r="F1492" s="28" t="s">
        <v>2819</v>
      </c>
      <c r="G1492" s="82">
        <f>COUNTIF($E$2:E1492,E1492)</f>
        <v>11</v>
      </c>
      <c r="H1492" s="82">
        <f t="shared" si="52"/>
        <v>169</v>
      </c>
      <c r="I1492" s="82">
        <v>1491</v>
      </c>
    </row>
    <row r="1493" spans="2:9">
      <c r="B1493" s="84" t="str">
        <f t="shared" si="53"/>
        <v>RESIESTRELA170</v>
      </c>
      <c r="C1493" s="28" t="s">
        <v>129</v>
      </c>
      <c r="D1493" s="28" t="str">
        <f>CONCATENATE(E1493,COUNTIF($E$2:E1493,E1493))</f>
        <v>Pinhel1</v>
      </c>
      <c r="E1493" s="28" t="s">
        <v>490</v>
      </c>
      <c r="F1493" s="28" t="s">
        <v>178</v>
      </c>
      <c r="G1493" s="82">
        <f>COUNTIF($E$2:E1493,E1493)</f>
        <v>1</v>
      </c>
      <c r="H1493" s="82">
        <f t="shared" si="52"/>
        <v>170</v>
      </c>
      <c r="I1493" s="82">
        <v>1492</v>
      </c>
    </row>
    <row r="1494" spans="2:9">
      <c r="B1494" s="84" t="str">
        <f t="shared" si="53"/>
        <v>RESIESTRELA171</v>
      </c>
      <c r="C1494" s="28" t="s">
        <v>129</v>
      </c>
      <c r="D1494" s="28" t="str">
        <f>CONCATENATE(E1494,COUNTIF($E$2:E1494,E1494))</f>
        <v>Pinhel2</v>
      </c>
      <c r="E1494" s="28" t="s">
        <v>490</v>
      </c>
      <c r="F1494" s="28" t="s">
        <v>432</v>
      </c>
      <c r="G1494" s="82">
        <f>COUNTIF($E$2:E1494,E1494)</f>
        <v>2</v>
      </c>
      <c r="H1494" s="82">
        <f t="shared" si="52"/>
        <v>171</v>
      </c>
      <c r="I1494" s="82">
        <v>1493</v>
      </c>
    </row>
    <row r="1495" spans="2:9">
      <c r="B1495" s="84" t="str">
        <f t="shared" si="53"/>
        <v>RESIESTRELA172</v>
      </c>
      <c r="C1495" s="28" t="s">
        <v>129</v>
      </c>
      <c r="D1495" s="28" t="str">
        <f>CONCATENATE(E1495,COUNTIF($E$2:E1495,E1495))</f>
        <v>Pinhel3</v>
      </c>
      <c r="E1495" s="28" t="s">
        <v>490</v>
      </c>
      <c r="F1495" s="28" t="s">
        <v>470</v>
      </c>
      <c r="G1495" s="82">
        <f>COUNTIF($E$2:E1495,E1495)</f>
        <v>3</v>
      </c>
      <c r="H1495" s="82">
        <f t="shared" si="52"/>
        <v>172</v>
      </c>
      <c r="I1495" s="82">
        <v>1494</v>
      </c>
    </row>
    <row r="1496" spans="2:9">
      <c r="B1496" s="84" t="str">
        <f t="shared" si="53"/>
        <v>RESIESTRELA173</v>
      </c>
      <c r="C1496" s="28" t="s">
        <v>129</v>
      </c>
      <c r="D1496" s="28" t="str">
        <f>CONCATENATE(E1496,COUNTIF($E$2:E1496,E1496))</f>
        <v>Pinhel4</v>
      </c>
      <c r="E1496" s="28" t="s">
        <v>490</v>
      </c>
      <c r="F1496" s="28" t="s">
        <v>700</v>
      </c>
      <c r="G1496" s="82">
        <f>COUNTIF($E$2:E1496,E1496)</f>
        <v>4</v>
      </c>
      <c r="H1496" s="82">
        <f t="shared" si="52"/>
        <v>173</v>
      </c>
      <c r="I1496" s="82">
        <v>1495</v>
      </c>
    </row>
    <row r="1497" spans="2:9">
      <c r="B1497" s="84" t="str">
        <f t="shared" si="53"/>
        <v>RESIESTRELA174</v>
      </c>
      <c r="C1497" s="28" t="s">
        <v>129</v>
      </c>
      <c r="D1497" s="28" t="str">
        <f>CONCATENATE(E1497,COUNTIF($E$2:E1497,E1497))</f>
        <v>Pinhel5</v>
      </c>
      <c r="E1497" s="28" t="s">
        <v>490</v>
      </c>
      <c r="F1497" s="28" t="s">
        <v>1260</v>
      </c>
      <c r="G1497" s="82">
        <f>COUNTIF($E$2:E1497,E1497)</f>
        <v>5</v>
      </c>
      <c r="H1497" s="82">
        <f t="shared" si="52"/>
        <v>174</v>
      </c>
      <c r="I1497" s="82">
        <v>1496</v>
      </c>
    </row>
    <row r="1498" spans="2:9">
      <c r="B1498" s="84" t="str">
        <f t="shared" si="53"/>
        <v>RESIESTRELA175</v>
      </c>
      <c r="C1498" s="28" t="s">
        <v>129</v>
      </c>
      <c r="D1498" s="28" t="str">
        <f>CONCATENATE(E1498,COUNTIF($E$2:E1498,E1498))</f>
        <v>Pinhel6</v>
      </c>
      <c r="E1498" s="28" t="s">
        <v>490</v>
      </c>
      <c r="F1498" s="28" t="s">
        <v>1414</v>
      </c>
      <c r="G1498" s="82">
        <f>COUNTIF($E$2:E1498,E1498)</f>
        <v>6</v>
      </c>
      <c r="H1498" s="82">
        <f t="shared" si="52"/>
        <v>175</v>
      </c>
      <c r="I1498" s="82">
        <v>1497</v>
      </c>
    </row>
    <row r="1499" spans="2:9">
      <c r="B1499" s="84" t="str">
        <f t="shared" si="53"/>
        <v>RESIESTRELA176</v>
      </c>
      <c r="C1499" s="28" t="s">
        <v>129</v>
      </c>
      <c r="D1499" s="28" t="str">
        <f>CONCATENATE(E1499,COUNTIF($E$2:E1499,E1499))</f>
        <v>Pinhel7</v>
      </c>
      <c r="E1499" s="28" t="s">
        <v>490</v>
      </c>
      <c r="F1499" s="28" t="s">
        <v>1581</v>
      </c>
      <c r="G1499" s="82">
        <f>COUNTIF($E$2:E1499,E1499)</f>
        <v>7</v>
      </c>
      <c r="H1499" s="82">
        <f t="shared" si="52"/>
        <v>176</v>
      </c>
      <c r="I1499" s="82">
        <v>1498</v>
      </c>
    </row>
    <row r="1500" spans="2:9">
      <c r="B1500" s="84" t="str">
        <f t="shared" si="53"/>
        <v>RESIESTRELA177</v>
      </c>
      <c r="C1500" s="28" t="s">
        <v>129</v>
      </c>
      <c r="D1500" s="28" t="str">
        <f>CONCATENATE(E1500,COUNTIF($E$2:E1500,E1500))</f>
        <v>Pinhel8</v>
      </c>
      <c r="E1500" s="28" t="s">
        <v>490</v>
      </c>
      <c r="F1500" s="28" t="s">
        <v>1583</v>
      </c>
      <c r="G1500" s="82">
        <f>COUNTIF($E$2:E1500,E1500)</f>
        <v>8</v>
      </c>
      <c r="H1500" s="82">
        <f t="shared" si="52"/>
        <v>177</v>
      </c>
      <c r="I1500" s="82">
        <v>1499</v>
      </c>
    </row>
    <row r="1501" spans="2:9">
      <c r="B1501" s="84" t="str">
        <f t="shared" si="53"/>
        <v>RESIESTRELA178</v>
      </c>
      <c r="C1501" s="28" t="s">
        <v>129</v>
      </c>
      <c r="D1501" s="28" t="str">
        <f>CONCATENATE(E1501,COUNTIF($E$2:E1501,E1501))</f>
        <v>Pinhel9</v>
      </c>
      <c r="E1501" s="28" t="s">
        <v>490</v>
      </c>
      <c r="F1501" s="28" t="s">
        <v>1698</v>
      </c>
      <c r="G1501" s="82">
        <f>COUNTIF($E$2:E1501,E1501)</f>
        <v>9</v>
      </c>
      <c r="H1501" s="82">
        <f t="shared" si="52"/>
        <v>178</v>
      </c>
      <c r="I1501" s="82">
        <v>1500</v>
      </c>
    </row>
    <row r="1502" spans="2:9">
      <c r="B1502" s="84" t="str">
        <f t="shared" si="53"/>
        <v>RESIESTRELA179</v>
      </c>
      <c r="C1502" s="28" t="s">
        <v>129</v>
      </c>
      <c r="D1502" s="28" t="str">
        <f>CONCATENATE(E1502,COUNTIF($E$2:E1502,E1502))</f>
        <v>Pinhel10</v>
      </c>
      <c r="E1502" s="28" t="s">
        <v>490</v>
      </c>
      <c r="F1502" s="28" t="s">
        <v>1954</v>
      </c>
      <c r="G1502" s="82">
        <f>COUNTIF($E$2:E1502,E1502)</f>
        <v>10</v>
      </c>
      <c r="H1502" s="82">
        <f t="shared" si="52"/>
        <v>179</v>
      </c>
      <c r="I1502" s="82">
        <v>1501</v>
      </c>
    </row>
    <row r="1503" spans="2:9">
      <c r="B1503" s="84" t="str">
        <f t="shared" si="53"/>
        <v>RESIESTRELA180</v>
      </c>
      <c r="C1503" s="28" t="s">
        <v>129</v>
      </c>
      <c r="D1503" s="28" t="str">
        <f>CONCATENATE(E1503,COUNTIF($E$2:E1503,E1503))</f>
        <v>Pinhel11</v>
      </c>
      <c r="E1503" s="28" t="s">
        <v>490</v>
      </c>
      <c r="F1503" s="28" t="s">
        <v>490</v>
      </c>
      <c r="G1503" s="82">
        <f>COUNTIF($E$2:E1503,E1503)</f>
        <v>11</v>
      </c>
      <c r="H1503" s="82">
        <f t="shared" si="52"/>
        <v>180</v>
      </c>
      <c r="I1503" s="82">
        <v>1502</v>
      </c>
    </row>
    <row r="1504" spans="2:9">
      <c r="B1504" s="84" t="str">
        <f t="shared" si="53"/>
        <v>RESIESTRELA181</v>
      </c>
      <c r="C1504" s="28" t="s">
        <v>129</v>
      </c>
      <c r="D1504" s="28" t="str">
        <f>CONCATENATE(E1504,COUNTIF($E$2:E1504,E1504))</f>
        <v>Pinhel12</v>
      </c>
      <c r="E1504" s="28" t="s">
        <v>490</v>
      </c>
      <c r="F1504" s="28" t="s">
        <v>2076</v>
      </c>
      <c r="G1504" s="82">
        <f>COUNTIF($E$2:E1504,E1504)</f>
        <v>12</v>
      </c>
      <c r="H1504" s="82">
        <f t="shared" si="52"/>
        <v>181</v>
      </c>
      <c r="I1504" s="82">
        <v>1503</v>
      </c>
    </row>
    <row r="1505" spans="2:9">
      <c r="B1505" s="84" t="str">
        <f t="shared" si="53"/>
        <v>RESIESTRELA182</v>
      </c>
      <c r="C1505" s="28" t="s">
        <v>129</v>
      </c>
      <c r="D1505" s="28" t="str">
        <f>CONCATENATE(E1505,COUNTIF($E$2:E1505,E1505))</f>
        <v>Pinhel13</v>
      </c>
      <c r="E1505" s="28" t="s">
        <v>490</v>
      </c>
      <c r="F1505" s="28" t="s">
        <v>2644</v>
      </c>
      <c r="G1505" s="82">
        <f>COUNTIF($E$2:E1505,E1505)</f>
        <v>13</v>
      </c>
      <c r="H1505" s="82">
        <f t="shared" si="52"/>
        <v>182</v>
      </c>
      <c r="I1505" s="82">
        <v>1504</v>
      </c>
    </row>
    <row r="1506" spans="2:9">
      <c r="B1506" s="84" t="str">
        <f t="shared" si="53"/>
        <v>RESIESTRELA183</v>
      </c>
      <c r="C1506" s="28" t="s">
        <v>129</v>
      </c>
      <c r="D1506" s="28" t="str">
        <f>CONCATENATE(E1506,COUNTIF($E$2:E1506,E1506))</f>
        <v>Pinhel14</v>
      </c>
      <c r="E1506" s="28" t="s">
        <v>490</v>
      </c>
      <c r="F1506" s="28" t="s">
        <v>2696</v>
      </c>
      <c r="G1506" s="82">
        <f>COUNTIF($E$2:E1506,E1506)</f>
        <v>14</v>
      </c>
      <c r="H1506" s="82">
        <f t="shared" si="52"/>
        <v>183</v>
      </c>
      <c r="I1506" s="82">
        <v>1505</v>
      </c>
    </row>
    <row r="1507" spans="2:9">
      <c r="B1507" s="84" t="str">
        <f t="shared" si="53"/>
        <v>RESIESTRELA184</v>
      </c>
      <c r="C1507" s="28" t="s">
        <v>129</v>
      </c>
      <c r="D1507" s="28" t="str">
        <f>CONCATENATE(E1507,COUNTIF($E$2:E1507,E1507))</f>
        <v>Pinhel15</v>
      </c>
      <c r="E1507" s="28" t="s">
        <v>490</v>
      </c>
      <c r="F1507" s="28" t="s">
        <v>2783</v>
      </c>
      <c r="G1507" s="82">
        <f>COUNTIF($E$2:E1507,E1507)</f>
        <v>15</v>
      </c>
      <c r="H1507" s="82">
        <f t="shared" si="52"/>
        <v>184</v>
      </c>
      <c r="I1507" s="82">
        <v>1506</v>
      </c>
    </row>
    <row r="1508" spans="2:9">
      <c r="B1508" s="84" t="str">
        <f t="shared" si="53"/>
        <v>RESIESTRELA185</v>
      </c>
      <c r="C1508" s="28" t="s">
        <v>129</v>
      </c>
      <c r="D1508" s="28" t="str">
        <f>CONCATENATE(E1508,COUNTIF($E$2:E1508,E1508))</f>
        <v>Pinhel16</v>
      </c>
      <c r="E1508" s="28" t="s">
        <v>490</v>
      </c>
      <c r="F1508" s="28" t="s">
        <v>2815</v>
      </c>
      <c r="G1508" s="82">
        <f>COUNTIF($E$2:E1508,E1508)</f>
        <v>16</v>
      </c>
      <c r="H1508" s="82">
        <f t="shared" si="52"/>
        <v>185</v>
      </c>
      <c r="I1508" s="82">
        <v>1507</v>
      </c>
    </row>
    <row r="1509" spans="2:9">
      <c r="B1509" s="84" t="str">
        <f t="shared" si="53"/>
        <v>RESIESTRELA186</v>
      </c>
      <c r="C1509" s="28" t="s">
        <v>129</v>
      </c>
      <c r="D1509" s="28" t="str">
        <f>CONCATENATE(E1509,COUNTIF($E$2:E1509,E1509))</f>
        <v>Pinhel17</v>
      </c>
      <c r="E1509" s="28" t="s">
        <v>490</v>
      </c>
      <c r="F1509" s="28" t="s">
        <v>2816</v>
      </c>
      <c r="G1509" s="82">
        <f>COUNTIF($E$2:E1509,E1509)</f>
        <v>17</v>
      </c>
      <c r="H1509" s="82">
        <f t="shared" si="52"/>
        <v>186</v>
      </c>
      <c r="I1509" s="82">
        <v>1508</v>
      </c>
    </row>
    <row r="1510" spans="2:9">
      <c r="B1510" s="84" t="str">
        <f t="shared" si="53"/>
        <v>RESIESTRELA187</v>
      </c>
      <c r="C1510" s="28" t="s">
        <v>129</v>
      </c>
      <c r="D1510" s="28" t="str">
        <f>CONCATENATE(E1510,COUNTIF($E$2:E1510,E1510))</f>
        <v>Pinhel18</v>
      </c>
      <c r="E1510" s="28" t="s">
        <v>490</v>
      </c>
      <c r="F1510" s="28" t="s">
        <v>2844</v>
      </c>
      <c r="G1510" s="82">
        <f>COUNTIF($E$2:E1510,E1510)</f>
        <v>18</v>
      </c>
      <c r="H1510" s="82">
        <f t="shared" si="52"/>
        <v>187</v>
      </c>
      <c r="I1510" s="82">
        <v>1509</v>
      </c>
    </row>
    <row r="1511" spans="2:9">
      <c r="B1511" s="84" t="str">
        <f t="shared" si="53"/>
        <v>RESIESTRELA188</v>
      </c>
      <c r="C1511" s="28" t="s">
        <v>129</v>
      </c>
      <c r="D1511" s="28" t="str">
        <f>CONCATENATE(E1511,COUNTIF($E$2:E1511,E1511))</f>
        <v>Sabugal1</v>
      </c>
      <c r="E1511" s="28" t="s">
        <v>542</v>
      </c>
      <c r="F1511" s="28" t="s">
        <v>198</v>
      </c>
      <c r="G1511" s="82">
        <f>COUNTIF($E$2:E1511,E1511)</f>
        <v>1</v>
      </c>
      <c r="H1511" s="82">
        <f t="shared" si="52"/>
        <v>188</v>
      </c>
      <c r="I1511" s="82">
        <v>1510</v>
      </c>
    </row>
    <row r="1512" spans="2:9">
      <c r="B1512" s="84" t="str">
        <f t="shared" si="53"/>
        <v>RESIESTRELA189</v>
      </c>
      <c r="C1512" s="28" t="s">
        <v>129</v>
      </c>
      <c r="D1512" s="28" t="str">
        <f>CONCATENATE(E1512,COUNTIF($E$2:E1512,E1512))</f>
        <v>Sabugal2</v>
      </c>
      <c r="E1512" s="28" t="s">
        <v>542</v>
      </c>
      <c r="F1512" s="28" t="s">
        <v>298</v>
      </c>
      <c r="G1512" s="82">
        <f>COUNTIF($E$2:E1512,E1512)</f>
        <v>2</v>
      </c>
      <c r="H1512" s="82">
        <f t="shared" si="52"/>
        <v>189</v>
      </c>
      <c r="I1512" s="82">
        <v>1511</v>
      </c>
    </row>
    <row r="1513" spans="2:9">
      <c r="B1513" s="84" t="str">
        <f t="shared" si="53"/>
        <v>RESIESTRELA190</v>
      </c>
      <c r="C1513" s="28" t="s">
        <v>129</v>
      </c>
      <c r="D1513" s="28" t="str">
        <f>CONCATENATE(E1513,COUNTIF($E$2:E1513,E1513))</f>
        <v>Sabugal3</v>
      </c>
      <c r="E1513" s="28" t="s">
        <v>542</v>
      </c>
      <c r="F1513" s="28" t="s">
        <v>300</v>
      </c>
      <c r="G1513" s="82">
        <f>COUNTIF($E$2:E1513,E1513)</f>
        <v>3</v>
      </c>
      <c r="H1513" s="82">
        <f t="shared" si="52"/>
        <v>190</v>
      </c>
      <c r="I1513" s="82">
        <v>1512</v>
      </c>
    </row>
    <row r="1514" spans="2:9">
      <c r="B1514" s="84" t="str">
        <f t="shared" si="53"/>
        <v>RESIESTRELA191</v>
      </c>
      <c r="C1514" s="28" t="s">
        <v>129</v>
      </c>
      <c r="D1514" s="28" t="str">
        <f>CONCATENATE(E1514,COUNTIF($E$2:E1514,E1514))</f>
        <v>Sabugal4</v>
      </c>
      <c r="E1514" s="28" t="s">
        <v>542</v>
      </c>
      <c r="F1514" s="28" t="s">
        <v>3066</v>
      </c>
      <c r="G1514" s="82">
        <f>COUNTIF($E$2:E1514,E1514)</f>
        <v>4</v>
      </c>
      <c r="H1514" s="82">
        <f t="shared" si="52"/>
        <v>191</v>
      </c>
      <c r="I1514" s="82">
        <v>1513</v>
      </c>
    </row>
    <row r="1515" spans="2:9">
      <c r="B1515" s="84" t="str">
        <f t="shared" si="53"/>
        <v>RESIESTRELA192</v>
      </c>
      <c r="C1515" s="28" t="s">
        <v>129</v>
      </c>
      <c r="D1515" s="28" t="str">
        <f>CONCATENATE(E1515,COUNTIF($E$2:E1515,E1515))</f>
        <v>Sabugal5</v>
      </c>
      <c r="E1515" s="28" t="s">
        <v>542</v>
      </c>
      <c r="F1515" s="28" t="s">
        <v>321</v>
      </c>
      <c r="G1515" s="82">
        <f>COUNTIF($E$2:E1515,E1515)</f>
        <v>5</v>
      </c>
      <c r="H1515" s="82">
        <f t="shared" si="52"/>
        <v>192</v>
      </c>
      <c r="I1515" s="82">
        <v>1514</v>
      </c>
    </row>
    <row r="1516" spans="2:9">
      <c r="B1516" s="84" t="str">
        <f t="shared" si="53"/>
        <v>RESIESTRELA193</v>
      </c>
      <c r="C1516" s="28" t="s">
        <v>129</v>
      </c>
      <c r="D1516" s="28" t="str">
        <f>CONCATENATE(E1516,COUNTIF($E$2:E1516,E1516))</f>
        <v>Sabugal6</v>
      </c>
      <c r="E1516" s="28" t="s">
        <v>542</v>
      </c>
      <c r="F1516" s="28" t="s">
        <v>342</v>
      </c>
      <c r="G1516" s="82">
        <f>COUNTIF($E$2:E1516,E1516)</f>
        <v>6</v>
      </c>
      <c r="H1516" s="82">
        <f t="shared" si="52"/>
        <v>193</v>
      </c>
      <c r="I1516" s="82">
        <v>1515</v>
      </c>
    </row>
    <row r="1517" spans="2:9">
      <c r="B1517" s="84" t="str">
        <f t="shared" si="53"/>
        <v>RESIESTRELA194</v>
      </c>
      <c r="C1517" s="28" t="s">
        <v>129</v>
      </c>
      <c r="D1517" s="28" t="str">
        <f>CONCATENATE(E1517,COUNTIF($E$2:E1517,E1517))</f>
        <v>Sabugal7</v>
      </c>
      <c r="E1517" s="28" t="s">
        <v>542</v>
      </c>
      <c r="F1517" s="28" t="s">
        <v>3068</v>
      </c>
      <c r="G1517" s="82">
        <f>COUNTIF($E$2:E1517,E1517)</f>
        <v>7</v>
      </c>
      <c r="H1517" s="82">
        <f t="shared" ref="H1517:H1561" si="54">ROW(A194)</f>
        <v>194</v>
      </c>
      <c r="I1517" s="82">
        <v>1516</v>
      </c>
    </row>
    <row r="1518" spans="2:9">
      <c r="B1518" s="84" t="str">
        <f t="shared" si="53"/>
        <v>RESIESTRELA195</v>
      </c>
      <c r="C1518" s="28" t="s">
        <v>129</v>
      </c>
      <c r="D1518" s="28" t="str">
        <f>CONCATENATE(E1518,COUNTIF($E$2:E1518,E1518))</f>
        <v>Sabugal8</v>
      </c>
      <c r="E1518" s="28" t="s">
        <v>542</v>
      </c>
      <c r="F1518" s="28" t="s">
        <v>806</v>
      </c>
      <c r="G1518" s="82">
        <f>COUNTIF($E$2:E1518,E1518)</f>
        <v>8</v>
      </c>
      <c r="H1518" s="82">
        <f t="shared" si="54"/>
        <v>195</v>
      </c>
      <c r="I1518" s="82">
        <v>1517</v>
      </c>
    </row>
    <row r="1519" spans="2:9">
      <c r="B1519" s="84" t="str">
        <f t="shared" si="53"/>
        <v>RESIESTRELA196</v>
      </c>
      <c r="C1519" s="28" t="s">
        <v>129</v>
      </c>
      <c r="D1519" s="28" t="str">
        <f>CONCATENATE(E1519,COUNTIF($E$2:E1519,E1519))</f>
        <v>Sabugal9</v>
      </c>
      <c r="E1519" s="28" t="s">
        <v>542</v>
      </c>
      <c r="F1519" s="28" t="s">
        <v>825</v>
      </c>
      <c r="G1519" s="82">
        <f>COUNTIF($E$2:E1519,E1519)</f>
        <v>9</v>
      </c>
      <c r="H1519" s="82">
        <f t="shared" si="54"/>
        <v>196</v>
      </c>
      <c r="I1519" s="82">
        <v>1518</v>
      </c>
    </row>
    <row r="1520" spans="2:9">
      <c r="B1520" s="84" t="str">
        <f t="shared" si="53"/>
        <v>RESIESTRELA197</v>
      </c>
      <c r="C1520" s="28" t="s">
        <v>129</v>
      </c>
      <c r="D1520" s="28" t="str">
        <f>CONCATENATE(E1520,COUNTIF($E$2:E1520,E1520))</f>
        <v>Sabugal10</v>
      </c>
      <c r="E1520" s="28" t="s">
        <v>542</v>
      </c>
      <c r="F1520" s="28" t="s">
        <v>1051</v>
      </c>
      <c r="G1520" s="82">
        <f>COUNTIF($E$2:E1520,E1520)</f>
        <v>10</v>
      </c>
      <c r="H1520" s="82">
        <f t="shared" si="54"/>
        <v>197</v>
      </c>
      <c r="I1520" s="82">
        <v>1519</v>
      </c>
    </row>
    <row r="1521" spans="2:9">
      <c r="B1521" s="84" t="str">
        <f t="shared" si="53"/>
        <v>RESIESTRELA198</v>
      </c>
      <c r="C1521" s="28" t="s">
        <v>129</v>
      </c>
      <c r="D1521" s="28" t="str">
        <f>CONCATENATE(E1521,COUNTIF($E$2:E1521,E1521))</f>
        <v>Sabugal11</v>
      </c>
      <c r="E1521" s="28" t="s">
        <v>542</v>
      </c>
      <c r="F1521" s="28" t="s">
        <v>1094</v>
      </c>
      <c r="G1521" s="82">
        <f>COUNTIF($E$2:E1521,E1521)</f>
        <v>11</v>
      </c>
      <c r="H1521" s="82">
        <f t="shared" si="54"/>
        <v>198</v>
      </c>
      <c r="I1521" s="82">
        <v>1520</v>
      </c>
    </row>
    <row r="1522" spans="2:9">
      <c r="B1522" s="84" t="str">
        <f t="shared" si="53"/>
        <v>RESIESTRELA199</v>
      </c>
      <c r="C1522" s="28" t="s">
        <v>129</v>
      </c>
      <c r="D1522" s="28" t="str">
        <f>CONCATENATE(E1522,COUNTIF($E$2:E1522,E1522))</f>
        <v>Sabugal12</v>
      </c>
      <c r="E1522" s="28" t="s">
        <v>542</v>
      </c>
      <c r="F1522" s="28" t="s">
        <v>1361</v>
      </c>
      <c r="G1522" s="82">
        <f>COUNTIF($E$2:E1522,E1522)</f>
        <v>12</v>
      </c>
      <c r="H1522" s="82">
        <f t="shared" si="54"/>
        <v>199</v>
      </c>
      <c r="I1522" s="82">
        <v>1521</v>
      </c>
    </row>
    <row r="1523" spans="2:9">
      <c r="B1523" s="84" t="str">
        <f t="shared" si="53"/>
        <v>RESIESTRELA200</v>
      </c>
      <c r="C1523" s="28" t="s">
        <v>129</v>
      </c>
      <c r="D1523" s="28" t="str">
        <f>CONCATENATE(E1523,COUNTIF($E$2:E1523,E1523))</f>
        <v>Sabugal13</v>
      </c>
      <c r="E1523" s="28" t="s">
        <v>542</v>
      </c>
      <c r="F1523" s="28" t="s">
        <v>1573</v>
      </c>
      <c r="G1523" s="82">
        <f>COUNTIF($E$2:E1523,E1523)</f>
        <v>13</v>
      </c>
      <c r="H1523" s="82">
        <f t="shared" si="54"/>
        <v>200</v>
      </c>
      <c r="I1523" s="82">
        <v>1522</v>
      </c>
    </row>
    <row r="1524" spans="2:9">
      <c r="B1524" s="84" t="str">
        <f t="shared" si="53"/>
        <v>RESIESTRELA201</v>
      </c>
      <c r="C1524" s="28" t="s">
        <v>129</v>
      </c>
      <c r="D1524" s="28" t="str">
        <f>CONCATENATE(E1524,COUNTIF($E$2:E1524,E1524))</f>
        <v>Sabugal14</v>
      </c>
      <c r="E1524" s="28" t="s">
        <v>542</v>
      </c>
      <c r="F1524" s="28" t="s">
        <v>1685</v>
      </c>
      <c r="G1524" s="82">
        <f>COUNTIF($E$2:E1524,E1524)</f>
        <v>14</v>
      </c>
      <c r="H1524" s="82">
        <f t="shared" si="54"/>
        <v>201</v>
      </c>
      <c r="I1524" s="82">
        <v>1523</v>
      </c>
    </row>
    <row r="1525" spans="2:9">
      <c r="B1525" s="84" t="str">
        <f t="shared" si="53"/>
        <v>RESIESTRELA202</v>
      </c>
      <c r="C1525" s="28" t="s">
        <v>129</v>
      </c>
      <c r="D1525" s="28" t="str">
        <f>CONCATENATE(E1525,COUNTIF($E$2:E1525,E1525))</f>
        <v>Sabugal15</v>
      </c>
      <c r="E1525" s="28" t="s">
        <v>542</v>
      </c>
      <c r="F1525" s="28" t="s">
        <v>1857</v>
      </c>
      <c r="G1525" s="82">
        <f>COUNTIF($E$2:E1525,E1525)</f>
        <v>15</v>
      </c>
      <c r="H1525" s="82">
        <f t="shared" si="54"/>
        <v>202</v>
      </c>
      <c r="I1525" s="82">
        <v>1524</v>
      </c>
    </row>
    <row r="1526" spans="2:9">
      <c r="B1526" s="84" t="str">
        <f t="shared" si="53"/>
        <v>RESIESTRELA203</v>
      </c>
      <c r="C1526" s="28" t="s">
        <v>129</v>
      </c>
      <c r="D1526" s="28" t="str">
        <f>CONCATENATE(E1526,COUNTIF($E$2:E1526,E1526))</f>
        <v>Sabugal16</v>
      </c>
      <c r="E1526" s="28" t="s">
        <v>542</v>
      </c>
      <c r="F1526" s="28" t="s">
        <v>2117</v>
      </c>
      <c r="G1526" s="82">
        <f>COUNTIF($E$2:E1526,E1526)</f>
        <v>16</v>
      </c>
      <c r="H1526" s="82">
        <f t="shared" si="54"/>
        <v>203</v>
      </c>
      <c r="I1526" s="82">
        <v>1525</v>
      </c>
    </row>
    <row r="1527" spans="2:9">
      <c r="B1527" s="84" t="str">
        <f t="shared" si="53"/>
        <v>RESIESTRELA204</v>
      </c>
      <c r="C1527" s="28" t="s">
        <v>129</v>
      </c>
      <c r="D1527" s="28" t="str">
        <f>CONCATENATE(E1527,COUNTIF($E$2:E1527,E1527))</f>
        <v>Sabugal17</v>
      </c>
      <c r="E1527" s="28" t="s">
        <v>542</v>
      </c>
      <c r="F1527" s="28" t="s">
        <v>2145</v>
      </c>
      <c r="G1527" s="82">
        <f>COUNTIF($E$2:E1527,E1527)</f>
        <v>17</v>
      </c>
      <c r="H1527" s="82">
        <f t="shared" si="54"/>
        <v>204</v>
      </c>
      <c r="I1527" s="82">
        <v>1526</v>
      </c>
    </row>
    <row r="1528" spans="2:9">
      <c r="B1528" s="84" t="str">
        <f t="shared" si="53"/>
        <v>RESIESTRELA205</v>
      </c>
      <c r="C1528" s="28" t="s">
        <v>129</v>
      </c>
      <c r="D1528" s="28" t="str">
        <f>CONCATENATE(E1528,COUNTIF($E$2:E1528,E1528))</f>
        <v>Sabugal18</v>
      </c>
      <c r="E1528" s="28" t="s">
        <v>542</v>
      </c>
      <c r="F1528" s="28" t="s">
        <v>2160</v>
      </c>
      <c r="G1528" s="82">
        <f>COUNTIF($E$2:E1528,E1528)</f>
        <v>18</v>
      </c>
      <c r="H1528" s="82">
        <f t="shared" si="54"/>
        <v>205</v>
      </c>
      <c r="I1528" s="82">
        <v>1527</v>
      </c>
    </row>
    <row r="1529" spans="2:9">
      <c r="B1529" s="84" t="str">
        <f t="shared" si="53"/>
        <v>RESIESTRELA206</v>
      </c>
      <c r="C1529" s="28" t="s">
        <v>129</v>
      </c>
      <c r="D1529" s="28" t="str">
        <f>CONCATENATE(E1529,COUNTIF($E$2:E1529,E1529))</f>
        <v>Sabugal19</v>
      </c>
      <c r="E1529" s="28" t="s">
        <v>542</v>
      </c>
      <c r="F1529" s="28" t="s">
        <v>2178</v>
      </c>
      <c r="G1529" s="82">
        <f>COUNTIF($E$2:E1529,E1529)</f>
        <v>19</v>
      </c>
      <c r="H1529" s="82">
        <f t="shared" si="54"/>
        <v>206</v>
      </c>
      <c r="I1529" s="82">
        <v>1528</v>
      </c>
    </row>
    <row r="1530" spans="2:9">
      <c r="B1530" s="84" t="str">
        <f t="shared" si="53"/>
        <v>RESIESTRELA207</v>
      </c>
      <c r="C1530" s="28" t="s">
        <v>129</v>
      </c>
      <c r="D1530" s="28" t="str">
        <f>CONCATENATE(E1530,COUNTIF($E$2:E1530,E1530))</f>
        <v>Sabugal20</v>
      </c>
      <c r="E1530" s="28" t="s">
        <v>542</v>
      </c>
      <c r="F1530" s="28" t="s">
        <v>2185</v>
      </c>
      <c r="G1530" s="82">
        <f>COUNTIF($E$2:E1530,E1530)</f>
        <v>20</v>
      </c>
      <c r="H1530" s="82">
        <f t="shared" si="54"/>
        <v>207</v>
      </c>
      <c r="I1530" s="82">
        <v>1529</v>
      </c>
    </row>
    <row r="1531" spans="2:9">
      <c r="B1531" s="84" t="str">
        <f t="shared" si="53"/>
        <v>RESIESTRELA208</v>
      </c>
      <c r="C1531" s="28" t="s">
        <v>129</v>
      </c>
      <c r="D1531" s="28" t="str">
        <f>CONCATENATE(E1531,COUNTIF($E$2:E1531,E1531))</f>
        <v>Sabugal21</v>
      </c>
      <c r="E1531" s="28" t="s">
        <v>542</v>
      </c>
      <c r="F1531" s="28" t="s">
        <v>2215</v>
      </c>
      <c r="G1531" s="82">
        <f>COUNTIF($E$2:E1531,E1531)</f>
        <v>21</v>
      </c>
      <c r="H1531" s="82">
        <f t="shared" si="54"/>
        <v>208</v>
      </c>
      <c r="I1531" s="82">
        <v>1530</v>
      </c>
    </row>
    <row r="1532" spans="2:9">
      <c r="B1532" s="84" t="str">
        <f t="shared" si="53"/>
        <v>RESIESTRELA209</v>
      </c>
      <c r="C1532" s="28" t="s">
        <v>129</v>
      </c>
      <c r="D1532" s="28" t="str">
        <f>CONCATENATE(E1532,COUNTIF($E$2:E1532,E1532))</f>
        <v>Sabugal22</v>
      </c>
      <c r="E1532" s="28" t="s">
        <v>542</v>
      </c>
      <c r="F1532" s="28" t="s">
        <v>2279</v>
      </c>
      <c r="G1532" s="82">
        <f>COUNTIF($E$2:E1532,E1532)</f>
        <v>22</v>
      </c>
      <c r="H1532" s="82">
        <f t="shared" si="54"/>
        <v>209</v>
      </c>
      <c r="I1532" s="82">
        <v>1531</v>
      </c>
    </row>
    <row r="1533" spans="2:9">
      <c r="B1533" s="84" t="str">
        <f t="shared" si="53"/>
        <v>RESIESTRELA210</v>
      </c>
      <c r="C1533" s="28" t="s">
        <v>129</v>
      </c>
      <c r="D1533" s="28" t="str">
        <f>CONCATENATE(E1533,COUNTIF($E$2:E1533,E1533))</f>
        <v>Sabugal23</v>
      </c>
      <c r="E1533" s="28" t="s">
        <v>542</v>
      </c>
      <c r="F1533" s="28" t="s">
        <v>2286</v>
      </c>
      <c r="G1533" s="82">
        <f>COUNTIF($E$2:E1533,E1533)</f>
        <v>23</v>
      </c>
      <c r="H1533" s="82">
        <f t="shared" si="54"/>
        <v>210</v>
      </c>
      <c r="I1533" s="82">
        <v>1532</v>
      </c>
    </row>
    <row r="1534" spans="2:9">
      <c r="B1534" s="84" t="str">
        <f t="shared" si="53"/>
        <v>RESIESTRELA211</v>
      </c>
      <c r="C1534" s="28" t="s">
        <v>129</v>
      </c>
      <c r="D1534" s="28" t="str">
        <f>CONCATENATE(E1534,COUNTIF($E$2:E1534,E1534))</f>
        <v>Sabugal24</v>
      </c>
      <c r="E1534" s="28" t="s">
        <v>542</v>
      </c>
      <c r="F1534" s="28" t="s">
        <v>2409</v>
      </c>
      <c r="G1534" s="82">
        <f>COUNTIF($E$2:E1534,E1534)</f>
        <v>24</v>
      </c>
      <c r="H1534" s="82">
        <f t="shared" si="54"/>
        <v>211</v>
      </c>
      <c r="I1534" s="82">
        <v>1533</v>
      </c>
    </row>
    <row r="1535" spans="2:9">
      <c r="B1535" s="84" t="str">
        <f t="shared" si="53"/>
        <v>RESIESTRELA212</v>
      </c>
      <c r="C1535" s="28" t="s">
        <v>129</v>
      </c>
      <c r="D1535" s="28" t="str">
        <f>CONCATENATE(E1535,COUNTIF($E$2:E1535,E1535))</f>
        <v>Sabugal25</v>
      </c>
      <c r="E1535" s="28" t="s">
        <v>542</v>
      </c>
      <c r="F1535" s="28" t="s">
        <v>2571</v>
      </c>
      <c r="G1535" s="82">
        <f>COUNTIF($E$2:E1535,E1535)</f>
        <v>25</v>
      </c>
      <c r="H1535" s="82">
        <f t="shared" si="54"/>
        <v>212</v>
      </c>
      <c r="I1535" s="82">
        <v>1534</v>
      </c>
    </row>
    <row r="1536" spans="2:9">
      <c r="B1536" s="84" t="str">
        <f t="shared" si="53"/>
        <v>RESIESTRELA213</v>
      </c>
      <c r="C1536" s="28" t="s">
        <v>129</v>
      </c>
      <c r="D1536" s="28" t="str">
        <f>CONCATENATE(E1536,COUNTIF($E$2:E1536,E1536))</f>
        <v>Sabugal26</v>
      </c>
      <c r="E1536" s="28" t="s">
        <v>542</v>
      </c>
      <c r="F1536" s="28" t="s">
        <v>2641</v>
      </c>
      <c r="G1536" s="82">
        <f>COUNTIF($E$2:E1536,E1536)</f>
        <v>26</v>
      </c>
      <c r="H1536" s="82">
        <f t="shared" si="54"/>
        <v>213</v>
      </c>
      <c r="I1536" s="82">
        <v>1535</v>
      </c>
    </row>
    <row r="1537" spans="2:9">
      <c r="B1537" s="84" t="str">
        <f t="shared" si="53"/>
        <v>RESIESTRELA214</v>
      </c>
      <c r="C1537" s="28" t="s">
        <v>129</v>
      </c>
      <c r="D1537" s="28" t="str">
        <f>CONCATENATE(E1537,COUNTIF($E$2:E1537,E1537))</f>
        <v>Sabugal27</v>
      </c>
      <c r="E1537" s="28" t="s">
        <v>542</v>
      </c>
      <c r="F1537" s="28" t="s">
        <v>2652</v>
      </c>
      <c r="G1537" s="82">
        <f>COUNTIF($E$2:E1537,E1537)</f>
        <v>27</v>
      </c>
      <c r="H1537" s="82">
        <f t="shared" si="54"/>
        <v>214</v>
      </c>
      <c r="I1537" s="82">
        <v>1536</v>
      </c>
    </row>
    <row r="1538" spans="2:9">
      <c r="B1538" s="84" t="str">
        <f t="shared" si="53"/>
        <v>RESIESTRELA215</v>
      </c>
      <c r="C1538" s="28" t="s">
        <v>129</v>
      </c>
      <c r="D1538" s="28" t="str">
        <f>CONCATENATE(E1538,COUNTIF($E$2:E1538,E1538))</f>
        <v>Sabugal28</v>
      </c>
      <c r="E1538" s="28" t="s">
        <v>542</v>
      </c>
      <c r="F1538" s="28" t="s">
        <v>2803</v>
      </c>
      <c r="G1538" s="82">
        <f>COUNTIF($E$2:E1538,E1538)</f>
        <v>28</v>
      </c>
      <c r="H1538" s="82">
        <f t="shared" si="54"/>
        <v>215</v>
      </c>
      <c r="I1538" s="82">
        <v>1537</v>
      </c>
    </row>
    <row r="1539" spans="2:9">
      <c r="B1539" s="84" t="str">
        <f t="shared" ref="B1539:B1602" si="55">CONCATENATE(C1539,H1539)</f>
        <v>RESIESTRELA216</v>
      </c>
      <c r="C1539" s="28" t="s">
        <v>129</v>
      </c>
      <c r="D1539" s="28" t="str">
        <f>CONCATENATE(E1539,COUNTIF($E$2:E1539,E1539))</f>
        <v>Sabugal29</v>
      </c>
      <c r="E1539" s="28" t="s">
        <v>542</v>
      </c>
      <c r="F1539" s="28" t="s">
        <v>2876</v>
      </c>
      <c r="G1539" s="82">
        <f>COUNTIF($E$2:E1539,E1539)</f>
        <v>29</v>
      </c>
      <c r="H1539" s="82">
        <f t="shared" si="54"/>
        <v>216</v>
      </c>
      <c r="I1539" s="82">
        <v>1538</v>
      </c>
    </row>
    <row r="1540" spans="2:9">
      <c r="B1540" s="84" t="str">
        <f t="shared" si="55"/>
        <v>RESIESTRELA217</v>
      </c>
      <c r="C1540" s="28" t="s">
        <v>129</v>
      </c>
      <c r="D1540" s="28" t="str">
        <f>CONCATENATE(E1540,COUNTIF($E$2:E1540,E1540))</f>
        <v>Sabugal30</v>
      </c>
      <c r="E1540" s="28" t="s">
        <v>542</v>
      </c>
      <c r="F1540" s="28" t="s">
        <v>2902</v>
      </c>
      <c r="G1540" s="82">
        <f>COUNTIF($E$2:E1540,E1540)</f>
        <v>30</v>
      </c>
      <c r="H1540" s="82">
        <f t="shared" si="54"/>
        <v>217</v>
      </c>
      <c r="I1540" s="82">
        <v>1539</v>
      </c>
    </row>
    <row r="1541" spans="2:9">
      <c r="B1541" s="84" t="str">
        <f t="shared" si="55"/>
        <v>RESIESTRELA218</v>
      </c>
      <c r="C1541" s="28" t="s">
        <v>129</v>
      </c>
      <c r="D1541" s="28" t="str">
        <f>CONCATENATE(E1541,COUNTIF($E$2:E1541,E1541))</f>
        <v>Trancoso1</v>
      </c>
      <c r="E1541" s="28" t="s">
        <v>625</v>
      </c>
      <c r="F1541" s="28" t="s">
        <v>319</v>
      </c>
      <c r="G1541" s="82">
        <f>COUNTIF($E$2:E1541,E1541)</f>
        <v>1</v>
      </c>
      <c r="H1541" s="82">
        <f t="shared" si="54"/>
        <v>218</v>
      </c>
      <c r="I1541" s="82">
        <v>1540</v>
      </c>
    </row>
    <row r="1542" spans="2:9">
      <c r="B1542" s="84" t="str">
        <f t="shared" si="55"/>
        <v>RESIESTRELA219</v>
      </c>
      <c r="C1542" s="28" t="s">
        <v>129</v>
      </c>
      <c r="D1542" s="28" t="str">
        <f>CONCATENATE(E1542,COUNTIF($E$2:E1542,E1542))</f>
        <v>Trancoso2</v>
      </c>
      <c r="E1542" s="28" t="s">
        <v>625</v>
      </c>
      <c r="F1542" s="28" t="s">
        <v>3070</v>
      </c>
      <c r="G1542" s="82">
        <f>COUNTIF($E$2:E1542,E1542)</f>
        <v>2</v>
      </c>
      <c r="H1542" s="82">
        <f t="shared" si="54"/>
        <v>219</v>
      </c>
      <c r="I1542" s="82">
        <v>1541</v>
      </c>
    </row>
    <row r="1543" spans="2:9">
      <c r="B1543" s="84" t="str">
        <f t="shared" si="55"/>
        <v>RESIESTRELA220</v>
      </c>
      <c r="C1543" s="28" t="s">
        <v>129</v>
      </c>
      <c r="D1543" s="28" t="str">
        <f>CONCATENATE(E1543,COUNTIF($E$2:E1543,E1543))</f>
        <v>Trancoso3</v>
      </c>
      <c r="E1543" s="28" t="s">
        <v>625</v>
      </c>
      <c r="F1543" s="28" t="s">
        <v>1134</v>
      </c>
      <c r="G1543" s="82">
        <f>COUNTIF($E$2:E1543,E1543)</f>
        <v>3</v>
      </c>
      <c r="H1543" s="82">
        <f t="shared" si="54"/>
        <v>220</v>
      </c>
      <c r="I1543" s="82">
        <v>1542</v>
      </c>
    </row>
    <row r="1544" spans="2:9">
      <c r="B1544" s="84" t="str">
        <f t="shared" si="55"/>
        <v>RESIESTRELA221</v>
      </c>
      <c r="C1544" s="28" t="s">
        <v>129</v>
      </c>
      <c r="D1544" s="28" t="str">
        <f>CONCATENATE(E1544,COUNTIF($E$2:E1544,E1544))</f>
        <v>Trancoso4</v>
      </c>
      <c r="E1544" s="28" t="s">
        <v>625</v>
      </c>
      <c r="F1544" s="28" t="s">
        <v>1174</v>
      </c>
      <c r="G1544" s="82">
        <f>COUNTIF($E$2:E1544,E1544)</f>
        <v>4</v>
      </c>
      <c r="H1544" s="82">
        <f t="shared" si="54"/>
        <v>221</v>
      </c>
      <c r="I1544" s="82">
        <v>1543</v>
      </c>
    </row>
    <row r="1545" spans="2:9">
      <c r="B1545" s="84" t="str">
        <f t="shared" si="55"/>
        <v>RESIESTRELA222</v>
      </c>
      <c r="C1545" s="28" t="s">
        <v>129</v>
      </c>
      <c r="D1545" s="28" t="str">
        <f>CONCATENATE(E1545,COUNTIF($E$2:E1545,E1545))</f>
        <v>Trancoso5</v>
      </c>
      <c r="E1545" s="28" t="s">
        <v>625</v>
      </c>
      <c r="F1545" s="28" t="s">
        <v>1345</v>
      </c>
      <c r="G1545" s="82">
        <f>COUNTIF($E$2:E1545,E1545)</f>
        <v>5</v>
      </c>
      <c r="H1545" s="82">
        <f t="shared" si="54"/>
        <v>222</v>
      </c>
      <c r="I1545" s="82">
        <v>1544</v>
      </c>
    </row>
    <row r="1546" spans="2:9">
      <c r="B1546" s="84" t="str">
        <f t="shared" si="55"/>
        <v>RESIESTRELA223</v>
      </c>
      <c r="C1546" s="28" t="s">
        <v>129</v>
      </c>
      <c r="D1546" s="28" t="str">
        <f>CONCATENATE(E1546,COUNTIF($E$2:E1546,E1546))</f>
        <v>Trancoso6</v>
      </c>
      <c r="E1546" s="28" t="s">
        <v>625</v>
      </c>
      <c r="F1546" s="28" t="s">
        <v>1405</v>
      </c>
      <c r="G1546" s="82">
        <f>COUNTIF($E$2:E1546,E1546)</f>
        <v>6</v>
      </c>
      <c r="H1546" s="82">
        <f t="shared" si="54"/>
        <v>223</v>
      </c>
      <c r="I1546" s="82">
        <v>1545</v>
      </c>
    </row>
    <row r="1547" spans="2:9">
      <c r="B1547" s="84" t="str">
        <f t="shared" si="55"/>
        <v>RESIESTRELA224</v>
      </c>
      <c r="C1547" s="28" t="s">
        <v>129</v>
      </c>
      <c r="D1547" s="28" t="str">
        <f>CONCATENATE(E1547,COUNTIF($E$2:E1547,E1547))</f>
        <v>Trancoso7</v>
      </c>
      <c r="E1547" s="28" t="s">
        <v>625</v>
      </c>
      <c r="F1547" s="28" t="s">
        <v>1505</v>
      </c>
      <c r="G1547" s="82">
        <f>COUNTIF($E$2:E1547,E1547)</f>
        <v>7</v>
      </c>
      <c r="H1547" s="82">
        <f t="shared" si="54"/>
        <v>224</v>
      </c>
      <c r="I1547" s="82">
        <v>1546</v>
      </c>
    </row>
    <row r="1548" spans="2:9">
      <c r="B1548" s="84" t="str">
        <f t="shared" si="55"/>
        <v>RESIESTRELA225</v>
      </c>
      <c r="C1548" s="28" t="s">
        <v>129</v>
      </c>
      <c r="D1548" s="28" t="str">
        <f>CONCATENATE(E1548,COUNTIF($E$2:E1548,E1548))</f>
        <v>Trancoso8</v>
      </c>
      <c r="E1548" s="28" t="s">
        <v>625</v>
      </c>
      <c r="F1548" s="28" t="s">
        <v>1522</v>
      </c>
      <c r="G1548" s="82">
        <f>COUNTIF($E$2:E1548,E1548)</f>
        <v>8</v>
      </c>
      <c r="H1548" s="82">
        <f t="shared" si="54"/>
        <v>225</v>
      </c>
      <c r="I1548" s="82">
        <v>1547</v>
      </c>
    </row>
    <row r="1549" spans="2:9">
      <c r="B1549" s="84" t="str">
        <f t="shared" si="55"/>
        <v>RESIESTRELA226</v>
      </c>
      <c r="C1549" s="28" t="s">
        <v>129</v>
      </c>
      <c r="D1549" s="28" t="str">
        <f>CONCATENATE(E1549,COUNTIF($E$2:E1549,E1549))</f>
        <v>Trancoso9</v>
      </c>
      <c r="E1549" s="28" t="s">
        <v>625</v>
      </c>
      <c r="F1549" s="28" t="s">
        <v>1788</v>
      </c>
      <c r="G1549" s="82">
        <f>COUNTIF($E$2:E1549,E1549)</f>
        <v>9</v>
      </c>
      <c r="H1549" s="82">
        <f t="shared" si="54"/>
        <v>226</v>
      </c>
      <c r="I1549" s="82">
        <v>1548</v>
      </c>
    </row>
    <row r="1550" spans="2:9">
      <c r="B1550" s="84" t="str">
        <f t="shared" si="55"/>
        <v>RESIESTRELA227</v>
      </c>
      <c r="C1550" s="28" t="s">
        <v>129</v>
      </c>
      <c r="D1550" s="28" t="str">
        <f>CONCATENATE(E1550,COUNTIF($E$2:E1550,E1550))</f>
        <v>Trancoso10</v>
      </c>
      <c r="E1550" s="28" t="s">
        <v>625</v>
      </c>
      <c r="F1550" s="28" t="s">
        <v>1829</v>
      </c>
      <c r="G1550" s="82">
        <f>COUNTIF($E$2:E1550,E1550)</f>
        <v>10</v>
      </c>
      <c r="H1550" s="82">
        <f t="shared" si="54"/>
        <v>227</v>
      </c>
      <c r="I1550" s="82">
        <v>1549</v>
      </c>
    </row>
    <row r="1551" spans="2:9">
      <c r="B1551" s="84" t="str">
        <f t="shared" si="55"/>
        <v>RESIESTRELA228</v>
      </c>
      <c r="C1551" s="28" t="s">
        <v>129</v>
      </c>
      <c r="D1551" s="28" t="str">
        <f>CONCATENATE(E1551,COUNTIF($E$2:E1551,E1551))</f>
        <v>Trancoso11</v>
      </c>
      <c r="E1551" s="28" t="s">
        <v>625</v>
      </c>
      <c r="F1551" s="28" t="s">
        <v>1957</v>
      </c>
      <c r="G1551" s="82">
        <f>COUNTIF($E$2:E1551,E1551)</f>
        <v>11</v>
      </c>
      <c r="H1551" s="82">
        <f t="shared" si="54"/>
        <v>228</v>
      </c>
      <c r="I1551" s="82">
        <v>1550</v>
      </c>
    </row>
    <row r="1552" spans="2:9">
      <c r="B1552" s="84" t="str">
        <f t="shared" si="55"/>
        <v>RESIESTRELA229</v>
      </c>
      <c r="C1552" s="28" t="s">
        <v>129</v>
      </c>
      <c r="D1552" s="28" t="str">
        <f>CONCATENATE(E1552,COUNTIF($E$2:E1552,E1552))</f>
        <v>Trancoso12</v>
      </c>
      <c r="E1552" s="28" t="s">
        <v>625</v>
      </c>
      <c r="F1552" s="28" t="s">
        <v>2129</v>
      </c>
      <c r="G1552" s="82">
        <f>COUNTIF($E$2:E1552,E1552)</f>
        <v>12</v>
      </c>
      <c r="H1552" s="82">
        <f t="shared" si="54"/>
        <v>229</v>
      </c>
      <c r="I1552" s="82">
        <v>1551</v>
      </c>
    </row>
    <row r="1553" spans="2:9">
      <c r="B1553" s="84" t="str">
        <f t="shared" si="55"/>
        <v>RESIESTRELA230</v>
      </c>
      <c r="C1553" s="28" t="s">
        <v>129</v>
      </c>
      <c r="D1553" s="28" t="str">
        <f>CONCATENATE(E1553,COUNTIF($E$2:E1553,E1553))</f>
        <v>Trancoso13</v>
      </c>
      <c r="E1553" s="28" t="s">
        <v>625</v>
      </c>
      <c r="F1553" s="28" t="s">
        <v>2184</v>
      </c>
      <c r="G1553" s="82">
        <f>COUNTIF($E$2:E1553,E1553)</f>
        <v>13</v>
      </c>
      <c r="H1553" s="82">
        <f t="shared" si="54"/>
        <v>230</v>
      </c>
      <c r="I1553" s="82">
        <v>1552</v>
      </c>
    </row>
    <row r="1554" spans="2:9">
      <c r="B1554" s="84" t="str">
        <f t="shared" si="55"/>
        <v>RESIESTRELA231</v>
      </c>
      <c r="C1554" s="28" t="s">
        <v>129</v>
      </c>
      <c r="D1554" s="28" t="str">
        <f>CONCATENATE(E1554,COUNTIF($E$2:E1554,E1554))</f>
        <v>Trancoso14</v>
      </c>
      <c r="E1554" s="28" t="s">
        <v>625</v>
      </c>
      <c r="F1554" s="28" t="s">
        <v>2246</v>
      </c>
      <c r="G1554" s="82">
        <f>COUNTIF($E$2:E1554,E1554)</f>
        <v>14</v>
      </c>
      <c r="H1554" s="82">
        <f t="shared" si="54"/>
        <v>231</v>
      </c>
      <c r="I1554" s="82">
        <v>1553</v>
      </c>
    </row>
    <row r="1555" spans="2:9">
      <c r="B1555" s="84" t="str">
        <f t="shared" si="55"/>
        <v>RESIESTRELA232</v>
      </c>
      <c r="C1555" s="28" t="s">
        <v>129</v>
      </c>
      <c r="D1555" s="28" t="str">
        <f>CONCATENATE(E1555,COUNTIF($E$2:E1555,E1555))</f>
        <v>Trancoso15</v>
      </c>
      <c r="E1555" s="28" t="s">
        <v>625</v>
      </c>
      <c r="F1555" s="28" t="s">
        <v>2671</v>
      </c>
      <c r="G1555" s="82">
        <f>COUNTIF($E$2:E1555,E1555)</f>
        <v>15</v>
      </c>
      <c r="H1555" s="82">
        <f t="shared" si="54"/>
        <v>232</v>
      </c>
      <c r="I1555" s="82">
        <v>1554</v>
      </c>
    </row>
    <row r="1556" spans="2:9">
      <c r="B1556" s="84" t="str">
        <f t="shared" si="55"/>
        <v>RESIESTRELA233</v>
      </c>
      <c r="C1556" s="28" t="s">
        <v>129</v>
      </c>
      <c r="D1556" s="28" t="str">
        <f>CONCATENATE(E1556,COUNTIF($E$2:E1556,E1556))</f>
        <v>Trancoso16</v>
      </c>
      <c r="E1556" s="28" t="s">
        <v>625</v>
      </c>
      <c r="F1556" s="28" t="s">
        <v>2714</v>
      </c>
      <c r="G1556" s="82">
        <f>COUNTIF($E$2:E1556,E1556)</f>
        <v>16</v>
      </c>
      <c r="H1556" s="82">
        <f t="shared" si="54"/>
        <v>233</v>
      </c>
      <c r="I1556" s="82">
        <v>1555</v>
      </c>
    </row>
    <row r="1557" spans="2:9">
      <c r="B1557" s="84" t="str">
        <f t="shared" si="55"/>
        <v>RESIESTRELA234</v>
      </c>
      <c r="C1557" s="28" t="s">
        <v>129</v>
      </c>
      <c r="D1557" s="28" t="str">
        <f>CONCATENATE(E1557,COUNTIF($E$2:E1557,E1557))</f>
        <v>Trancoso17</v>
      </c>
      <c r="E1557" s="28" t="s">
        <v>625</v>
      </c>
      <c r="F1557" s="28" t="s">
        <v>2732</v>
      </c>
      <c r="G1557" s="82">
        <f>COUNTIF($E$2:E1557,E1557)</f>
        <v>17</v>
      </c>
      <c r="H1557" s="82">
        <f t="shared" si="54"/>
        <v>234</v>
      </c>
      <c r="I1557" s="82">
        <v>1556</v>
      </c>
    </row>
    <row r="1558" spans="2:9">
      <c r="B1558" s="84" t="str">
        <f t="shared" si="55"/>
        <v>RESIESTRELA235</v>
      </c>
      <c r="C1558" s="28" t="s">
        <v>129</v>
      </c>
      <c r="D1558" s="28" t="str">
        <f>CONCATENATE(E1558,COUNTIF($E$2:E1558,E1558))</f>
        <v>Trancoso18</v>
      </c>
      <c r="E1558" s="28" t="s">
        <v>625</v>
      </c>
      <c r="F1558" s="28" t="s">
        <v>2786</v>
      </c>
      <c r="G1558" s="82">
        <f>COUNTIF($E$2:E1558,E1558)</f>
        <v>18</v>
      </c>
      <c r="H1558" s="82">
        <f t="shared" si="54"/>
        <v>235</v>
      </c>
      <c r="I1558" s="82">
        <v>1557</v>
      </c>
    </row>
    <row r="1559" spans="2:9">
      <c r="B1559" s="84" t="str">
        <f t="shared" si="55"/>
        <v>RESIESTRELA236</v>
      </c>
      <c r="C1559" s="28" t="s">
        <v>129</v>
      </c>
      <c r="D1559" s="28" t="str">
        <f>CONCATENATE(E1559,COUNTIF($E$2:E1559,E1559))</f>
        <v>Trancoso19</v>
      </c>
      <c r="E1559" s="28" t="s">
        <v>625</v>
      </c>
      <c r="F1559" s="28" t="s">
        <v>2818</v>
      </c>
      <c r="G1559" s="82">
        <f>COUNTIF($E$2:E1559,E1559)</f>
        <v>19</v>
      </c>
      <c r="H1559" s="82">
        <f t="shared" si="54"/>
        <v>236</v>
      </c>
      <c r="I1559" s="82">
        <v>1558</v>
      </c>
    </row>
    <row r="1560" spans="2:9">
      <c r="B1560" s="84" t="str">
        <f t="shared" si="55"/>
        <v>RESIESTRELA237</v>
      </c>
      <c r="C1560" s="28" t="s">
        <v>129</v>
      </c>
      <c r="D1560" s="28" t="str">
        <f>CONCATENATE(E1560,COUNTIF($E$2:E1560,E1560))</f>
        <v>Trancoso20</v>
      </c>
      <c r="E1560" s="28" t="s">
        <v>625</v>
      </c>
      <c r="F1560" s="28" t="s">
        <v>2909</v>
      </c>
      <c r="G1560" s="82">
        <f>COUNTIF($E$2:E1560,E1560)</f>
        <v>20</v>
      </c>
      <c r="H1560" s="82">
        <f t="shared" si="54"/>
        <v>237</v>
      </c>
      <c r="I1560" s="82">
        <v>1559</v>
      </c>
    </row>
    <row r="1561" spans="2:9">
      <c r="B1561" s="84" t="str">
        <f t="shared" si="55"/>
        <v>RESIESTRELA238</v>
      </c>
      <c r="C1561" s="28" t="s">
        <v>129</v>
      </c>
      <c r="D1561" s="28" t="str">
        <f>CONCATENATE(E1561,COUNTIF($E$2:E1561,E1561))</f>
        <v>Trancoso21</v>
      </c>
      <c r="E1561" s="28" t="s">
        <v>625</v>
      </c>
      <c r="F1561" s="28" t="s">
        <v>2968</v>
      </c>
      <c r="G1561" s="82">
        <f>COUNTIF($E$2:E1561,E1561)</f>
        <v>21</v>
      </c>
      <c r="H1561" s="82">
        <f t="shared" si="54"/>
        <v>238</v>
      </c>
      <c r="I1561" s="82">
        <v>1560</v>
      </c>
    </row>
    <row r="1562" spans="2:9">
      <c r="B1562" s="24" t="str">
        <f t="shared" si="55"/>
        <v>RESINORTE1</v>
      </c>
      <c r="C1562" s="26" t="s">
        <v>132</v>
      </c>
      <c r="D1562" s="26" t="str">
        <f>CONCATENATE(E1562,COUNTIF($E$2:E1562,E1562))</f>
        <v>Cabeceiras de Basto1</v>
      </c>
      <c r="E1562" s="26" t="s">
        <v>210</v>
      </c>
      <c r="F1562" s="26" t="s">
        <v>98</v>
      </c>
      <c r="G1562" s="81">
        <f>COUNTIF($E$2:E1562,E1562)</f>
        <v>1</v>
      </c>
      <c r="H1562" s="81">
        <f>ROW(A1)</f>
        <v>1</v>
      </c>
      <c r="I1562" s="81">
        <v>1561</v>
      </c>
    </row>
    <row r="1563" spans="2:9">
      <c r="B1563" s="24" t="str">
        <f t="shared" si="55"/>
        <v>RESINORTE2</v>
      </c>
      <c r="C1563" s="26" t="s">
        <v>132</v>
      </c>
      <c r="D1563" s="26" t="str">
        <f>CONCATENATE(E1563,COUNTIF($E$2:E1563,E1563))</f>
        <v>Cabeceiras de Basto2</v>
      </c>
      <c r="E1563" s="26" t="s">
        <v>210</v>
      </c>
      <c r="F1563" s="26" t="s">
        <v>476</v>
      </c>
      <c r="G1563" s="81">
        <f>COUNTIF($E$2:E1563,E1563)</f>
        <v>2</v>
      </c>
      <c r="H1563" s="81">
        <f t="shared" ref="H1563:H1626" si="56">ROW(A2)</f>
        <v>2</v>
      </c>
      <c r="I1563" s="81">
        <v>1562</v>
      </c>
    </row>
    <row r="1564" spans="2:9">
      <c r="B1564" s="24" t="str">
        <f t="shared" si="55"/>
        <v>RESINORTE3</v>
      </c>
      <c r="C1564" s="26" t="s">
        <v>132</v>
      </c>
      <c r="D1564" s="26" t="str">
        <f>CONCATENATE(E1564,COUNTIF($E$2:E1564,E1564))</f>
        <v>Cabeceiras de Basto3</v>
      </c>
      <c r="E1564" s="26" t="s">
        <v>210</v>
      </c>
      <c r="F1564" s="26" t="s">
        <v>584</v>
      </c>
      <c r="G1564" s="81">
        <f>COUNTIF($E$2:E1564,E1564)</f>
        <v>3</v>
      </c>
      <c r="H1564" s="81">
        <f t="shared" si="56"/>
        <v>3</v>
      </c>
      <c r="I1564" s="81">
        <v>1563</v>
      </c>
    </row>
    <row r="1565" spans="2:9">
      <c r="B1565" s="24" t="str">
        <f t="shared" si="55"/>
        <v>RESINORTE4</v>
      </c>
      <c r="C1565" s="26" t="s">
        <v>132</v>
      </c>
      <c r="D1565" s="26" t="str">
        <f>CONCATENATE(E1565,COUNTIF($E$2:E1565,E1565))</f>
        <v>Cabeceiras de Basto4</v>
      </c>
      <c r="E1565" s="26" t="s">
        <v>210</v>
      </c>
      <c r="F1565" s="26" t="s">
        <v>783</v>
      </c>
      <c r="G1565" s="81">
        <f>COUNTIF($E$2:E1565,E1565)</f>
        <v>4</v>
      </c>
      <c r="H1565" s="81">
        <f t="shared" si="56"/>
        <v>4</v>
      </c>
      <c r="I1565" s="81">
        <v>1564</v>
      </c>
    </row>
    <row r="1566" spans="2:9">
      <c r="B1566" s="24" t="str">
        <f t="shared" si="55"/>
        <v>RESINORTE5</v>
      </c>
      <c r="C1566" s="26" t="s">
        <v>132</v>
      </c>
      <c r="D1566" s="26" t="str">
        <f>CONCATENATE(E1566,COUNTIF($E$2:E1566,E1566))</f>
        <v>Cabeceiras de Basto5</v>
      </c>
      <c r="E1566" s="26" t="s">
        <v>210</v>
      </c>
      <c r="F1566" s="26" t="s">
        <v>878</v>
      </c>
      <c r="G1566" s="81">
        <f>COUNTIF($E$2:E1566,E1566)</f>
        <v>5</v>
      </c>
      <c r="H1566" s="81">
        <f t="shared" si="56"/>
        <v>5</v>
      </c>
      <c r="I1566" s="81">
        <v>1565</v>
      </c>
    </row>
    <row r="1567" spans="2:9">
      <c r="B1567" s="24" t="str">
        <f t="shared" si="55"/>
        <v>RESINORTE6</v>
      </c>
      <c r="C1567" s="26" t="s">
        <v>132</v>
      </c>
      <c r="D1567" s="26" t="str">
        <f>CONCATENATE(E1567,COUNTIF($E$2:E1567,E1567))</f>
        <v>Cabeceiras de Basto6</v>
      </c>
      <c r="E1567" s="26" t="s">
        <v>210</v>
      </c>
      <c r="F1567" s="26" t="s">
        <v>210</v>
      </c>
      <c r="G1567" s="81">
        <f>COUNTIF($E$2:E1567,E1567)</f>
        <v>6</v>
      </c>
      <c r="H1567" s="81">
        <f t="shared" si="56"/>
        <v>6</v>
      </c>
      <c r="I1567" s="81">
        <v>1566</v>
      </c>
    </row>
    <row r="1568" spans="2:9">
      <c r="B1568" s="24" t="str">
        <f t="shared" si="55"/>
        <v>RESINORTE7</v>
      </c>
      <c r="C1568" s="26" t="s">
        <v>132</v>
      </c>
      <c r="D1568" s="26" t="str">
        <f>CONCATENATE(E1568,COUNTIF($E$2:E1568,E1568))</f>
        <v>Cabeceiras de Basto7</v>
      </c>
      <c r="E1568" s="26" t="s">
        <v>210</v>
      </c>
      <c r="F1568" s="26" t="s">
        <v>1071</v>
      </c>
      <c r="G1568" s="81">
        <f>COUNTIF($E$2:E1568,E1568)</f>
        <v>7</v>
      </c>
      <c r="H1568" s="81">
        <f t="shared" si="56"/>
        <v>7</v>
      </c>
      <c r="I1568" s="81">
        <v>1567</v>
      </c>
    </row>
    <row r="1569" spans="2:9">
      <c r="B1569" s="24" t="str">
        <f t="shared" si="55"/>
        <v>RESINORTE8</v>
      </c>
      <c r="C1569" s="26" t="s">
        <v>132</v>
      </c>
      <c r="D1569" s="26" t="str">
        <f>CONCATENATE(E1569,COUNTIF($E$2:E1569,E1569))</f>
        <v>Cabeceiras de Basto8</v>
      </c>
      <c r="E1569" s="26" t="s">
        <v>210</v>
      </c>
      <c r="F1569" s="26" t="s">
        <v>3073</v>
      </c>
      <c r="G1569" s="81">
        <f>COUNTIF($E$2:E1569,E1569)</f>
        <v>8</v>
      </c>
      <c r="H1569" s="81">
        <f t="shared" si="56"/>
        <v>8</v>
      </c>
      <c r="I1569" s="81">
        <v>1568</v>
      </c>
    </row>
    <row r="1570" spans="2:9">
      <c r="B1570" s="24" t="str">
        <f t="shared" si="55"/>
        <v>RESINORTE9</v>
      </c>
      <c r="C1570" s="26" t="s">
        <v>132</v>
      </c>
      <c r="D1570" s="26" t="str">
        <f>CONCATENATE(E1570,COUNTIF($E$2:E1570,E1570))</f>
        <v>Cabeceiras de Basto9</v>
      </c>
      <c r="E1570" s="26" t="s">
        <v>210</v>
      </c>
      <c r="F1570" s="26" t="s">
        <v>1488</v>
      </c>
      <c r="G1570" s="81">
        <f>COUNTIF($E$2:E1570,E1570)</f>
        <v>9</v>
      </c>
      <c r="H1570" s="81">
        <f t="shared" si="56"/>
        <v>9</v>
      </c>
      <c r="I1570" s="81">
        <v>1569</v>
      </c>
    </row>
    <row r="1571" spans="2:9">
      <c r="B1571" s="24" t="str">
        <f t="shared" si="55"/>
        <v>RESINORTE10</v>
      </c>
      <c r="C1571" s="26" t="s">
        <v>132</v>
      </c>
      <c r="D1571" s="26" t="str">
        <f>CONCATENATE(E1571,COUNTIF($E$2:E1571,E1571))</f>
        <v>Cabeceiras de Basto10</v>
      </c>
      <c r="E1571" s="26" t="s">
        <v>210</v>
      </c>
      <c r="F1571" s="26" t="s">
        <v>2002</v>
      </c>
      <c r="G1571" s="81">
        <f>COUNTIF($E$2:E1571,E1571)</f>
        <v>10</v>
      </c>
      <c r="H1571" s="81">
        <f t="shared" si="56"/>
        <v>10</v>
      </c>
      <c r="I1571" s="81">
        <v>1570</v>
      </c>
    </row>
    <row r="1572" spans="2:9">
      <c r="B1572" s="24" t="str">
        <f t="shared" si="55"/>
        <v>RESINORTE11</v>
      </c>
      <c r="C1572" s="26" t="s">
        <v>132</v>
      </c>
      <c r="D1572" s="26" t="str">
        <f>CONCATENATE(E1572,COUNTIF($E$2:E1572,E1572))</f>
        <v>Cabeceiras de Basto11</v>
      </c>
      <c r="E1572" s="26" t="s">
        <v>210</v>
      </c>
      <c r="F1572" s="26" t="s">
        <v>2201</v>
      </c>
      <c r="G1572" s="81">
        <f>COUNTIF($E$2:E1572,E1572)</f>
        <v>11</v>
      </c>
      <c r="H1572" s="81">
        <f t="shared" si="56"/>
        <v>11</v>
      </c>
      <c r="I1572" s="81">
        <v>1571</v>
      </c>
    </row>
    <row r="1573" spans="2:9">
      <c r="B1573" s="24" t="str">
        <f t="shared" si="55"/>
        <v>RESINORTE12</v>
      </c>
      <c r="C1573" s="26" t="s">
        <v>132</v>
      </c>
      <c r="D1573" s="26" t="str">
        <f>CONCATENATE(E1573,COUNTIF($E$2:E1573,E1573))</f>
        <v>Cabeceiras de Basto12</v>
      </c>
      <c r="E1573" s="26" t="s">
        <v>210</v>
      </c>
      <c r="F1573" s="26" t="s">
        <v>2249</v>
      </c>
      <c r="G1573" s="81">
        <f>COUNTIF($E$2:E1573,E1573)</f>
        <v>12</v>
      </c>
      <c r="H1573" s="81">
        <f t="shared" si="56"/>
        <v>12</v>
      </c>
      <c r="I1573" s="81">
        <v>1572</v>
      </c>
    </row>
    <row r="1574" spans="2:9">
      <c r="B1574" s="24" t="str">
        <f t="shared" si="55"/>
        <v>RESINORTE13</v>
      </c>
      <c r="C1574" s="26" t="s">
        <v>132</v>
      </c>
      <c r="D1574" s="26" t="str">
        <f>CONCATENATE(E1574,COUNTIF($E$2:E1574,E1574))</f>
        <v>Celorico de Basto1</v>
      </c>
      <c r="E1574" s="26" t="s">
        <v>252</v>
      </c>
      <c r="F1574" s="26" t="s">
        <v>176</v>
      </c>
      <c r="G1574" s="81">
        <f>COUNTIF($E$2:E1574,E1574)</f>
        <v>1</v>
      </c>
      <c r="H1574" s="81">
        <f t="shared" si="56"/>
        <v>13</v>
      </c>
      <c r="I1574" s="81">
        <v>1573</v>
      </c>
    </row>
    <row r="1575" spans="2:9">
      <c r="B1575" s="24" t="str">
        <f t="shared" si="55"/>
        <v>RESINORTE14</v>
      </c>
      <c r="C1575" s="26" t="s">
        <v>132</v>
      </c>
      <c r="D1575" s="26" t="str">
        <f>CONCATENATE(E1575,COUNTIF($E$2:E1575,E1575))</f>
        <v>Celorico de Basto2</v>
      </c>
      <c r="E1575" s="26" t="s">
        <v>252</v>
      </c>
      <c r="F1575" s="26" t="s">
        <v>648</v>
      </c>
      <c r="G1575" s="81">
        <f>COUNTIF($E$2:E1575,E1575)</f>
        <v>2</v>
      </c>
      <c r="H1575" s="81">
        <f t="shared" si="56"/>
        <v>14</v>
      </c>
      <c r="I1575" s="81">
        <v>1574</v>
      </c>
    </row>
    <row r="1576" spans="2:9">
      <c r="B1576" s="24" t="str">
        <f t="shared" si="55"/>
        <v>RESINORTE15</v>
      </c>
      <c r="C1576" s="26" t="s">
        <v>132</v>
      </c>
      <c r="D1576" s="26" t="str">
        <f>CONCATENATE(E1576,COUNTIF($E$2:E1576,E1576))</f>
        <v>Celorico de Basto3</v>
      </c>
      <c r="E1576" s="26" t="s">
        <v>252</v>
      </c>
      <c r="F1576" s="26" t="s">
        <v>784</v>
      </c>
      <c r="G1576" s="81">
        <f>COUNTIF($E$2:E1576,E1576)</f>
        <v>3</v>
      </c>
      <c r="H1576" s="81">
        <f t="shared" si="56"/>
        <v>15</v>
      </c>
      <c r="I1576" s="81">
        <v>1575</v>
      </c>
    </row>
    <row r="1577" spans="2:9">
      <c r="B1577" s="24" t="str">
        <f t="shared" si="55"/>
        <v>RESINORTE16</v>
      </c>
      <c r="C1577" s="26" t="s">
        <v>132</v>
      </c>
      <c r="D1577" s="26" t="str">
        <f>CONCATENATE(E1577,COUNTIF($E$2:E1577,E1577))</f>
        <v>Celorico de Basto4</v>
      </c>
      <c r="E1577" s="26" t="s">
        <v>252</v>
      </c>
      <c r="F1577" s="26" t="s">
        <v>842</v>
      </c>
      <c r="G1577" s="81">
        <f>COUNTIF($E$2:E1577,E1577)</f>
        <v>4</v>
      </c>
      <c r="H1577" s="81">
        <f t="shared" si="56"/>
        <v>16</v>
      </c>
      <c r="I1577" s="81">
        <v>1576</v>
      </c>
    </row>
    <row r="1578" spans="2:9">
      <c r="B1578" s="24" t="str">
        <f t="shared" si="55"/>
        <v>RESINORTE17</v>
      </c>
      <c r="C1578" s="26" t="s">
        <v>132</v>
      </c>
      <c r="D1578" s="26" t="str">
        <f>CONCATENATE(E1578,COUNTIF($E$2:E1578,E1578))</f>
        <v>Celorico de Basto5</v>
      </c>
      <c r="E1578" s="26" t="s">
        <v>252</v>
      </c>
      <c r="F1578" s="26" t="s">
        <v>867</v>
      </c>
      <c r="G1578" s="81">
        <f>COUNTIF($E$2:E1578,E1578)</f>
        <v>5</v>
      </c>
      <c r="H1578" s="81">
        <f t="shared" si="56"/>
        <v>17</v>
      </c>
      <c r="I1578" s="81">
        <v>1577</v>
      </c>
    </row>
    <row r="1579" spans="2:9">
      <c r="B1579" s="24" t="str">
        <f t="shared" si="55"/>
        <v>RESINORTE18</v>
      </c>
      <c r="C1579" s="26" t="s">
        <v>132</v>
      </c>
      <c r="D1579" s="26" t="str">
        <f>CONCATENATE(E1579,COUNTIF($E$2:E1579,E1579))</f>
        <v>Celorico de Basto6</v>
      </c>
      <c r="E1579" s="26" t="s">
        <v>252</v>
      </c>
      <c r="F1579" s="26" t="s">
        <v>903</v>
      </c>
      <c r="G1579" s="81">
        <f>COUNTIF($E$2:E1579,E1579)</f>
        <v>6</v>
      </c>
      <c r="H1579" s="81">
        <f t="shared" si="56"/>
        <v>18</v>
      </c>
      <c r="I1579" s="81">
        <v>1578</v>
      </c>
    </row>
    <row r="1580" spans="2:9">
      <c r="B1580" s="24" t="str">
        <f t="shared" si="55"/>
        <v>RESINORTE19</v>
      </c>
      <c r="C1580" s="26" t="s">
        <v>132</v>
      </c>
      <c r="D1580" s="26" t="str">
        <f>CONCATENATE(E1580,COUNTIF($E$2:E1580,E1580))</f>
        <v>Celorico de Basto7</v>
      </c>
      <c r="E1580" s="26" t="s">
        <v>252</v>
      </c>
      <c r="F1580" s="26" t="s">
        <v>963</v>
      </c>
      <c r="G1580" s="81">
        <f>COUNTIF($E$2:E1580,E1580)</f>
        <v>7</v>
      </c>
      <c r="H1580" s="81">
        <f t="shared" si="56"/>
        <v>19</v>
      </c>
      <c r="I1580" s="81">
        <v>1579</v>
      </c>
    </row>
    <row r="1581" spans="2:9">
      <c r="B1581" s="24" t="str">
        <f t="shared" si="55"/>
        <v>RESINORTE20</v>
      </c>
      <c r="C1581" s="26" t="s">
        <v>132</v>
      </c>
      <c r="D1581" s="26" t="str">
        <f>CONCATENATE(E1581,COUNTIF($E$2:E1581,E1581))</f>
        <v>Celorico de Basto8</v>
      </c>
      <c r="E1581" s="26" t="s">
        <v>252</v>
      </c>
      <c r="F1581" s="26" t="s">
        <v>1026</v>
      </c>
      <c r="G1581" s="81">
        <f>COUNTIF($E$2:E1581,E1581)</f>
        <v>8</v>
      </c>
      <c r="H1581" s="81">
        <f t="shared" si="56"/>
        <v>20</v>
      </c>
      <c r="I1581" s="81">
        <v>1580</v>
      </c>
    </row>
    <row r="1582" spans="2:9">
      <c r="B1582" s="24" t="str">
        <f t="shared" si="55"/>
        <v>RESINORTE21</v>
      </c>
      <c r="C1582" s="26" t="s">
        <v>132</v>
      </c>
      <c r="D1582" s="26" t="str">
        <f>CONCATENATE(E1582,COUNTIF($E$2:E1582,E1582))</f>
        <v>Celorico de Basto9</v>
      </c>
      <c r="E1582" s="26" t="s">
        <v>252</v>
      </c>
      <c r="F1582" s="26" t="s">
        <v>1130</v>
      </c>
      <c r="G1582" s="81">
        <f>COUNTIF($E$2:E1582,E1582)</f>
        <v>9</v>
      </c>
      <c r="H1582" s="81">
        <f t="shared" si="56"/>
        <v>21</v>
      </c>
      <c r="I1582" s="81">
        <v>1581</v>
      </c>
    </row>
    <row r="1583" spans="2:9">
      <c r="B1583" s="24" t="str">
        <f t="shared" si="55"/>
        <v>RESINORTE22</v>
      </c>
      <c r="C1583" s="26" t="s">
        <v>132</v>
      </c>
      <c r="D1583" s="26" t="str">
        <f>CONCATENATE(E1583,COUNTIF($E$2:E1583,E1583))</f>
        <v>Celorico de Basto10</v>
      </c>
      <c r="E1583" s="26" t="s">
        <v>252</v>
      </c>
      <c r="F1583" s="26" t="s">
        <v>1344</v>
      </c>
      <c r="G1583" s="81">
        <f>COUNTIF($E$2:E1583,E1583)</f>
        <v>10</v>
      </c>
      <c r="H1583" s="81">
        <f t="shared" si="56"/>
        <v>22</v>
      </c>
      <c r="I1583" s="81">
        <v>1582</v>
      </c>
    </row>
    <row r="1584" spans="2:9">
      <c r="B1584" s="24" t="str">
        <f t="shared" si="55"/>
        <v>RESINORTE23</v>
      </c>
      <c r="C1584" s="26" t="s">
        <v>132</v>
      </c>
      <c r="D1584" s="26" t="str">
        <f>CONCATENATE(E1584,COUNTIF($E$2:E1584,E1584))</f>
        <v>Celorico de Basto11</v>
      </c>
      <c r="E1584" s="26" t="s">
        <v>252</v>
      </c>
      <c r="F1584" s="26" t="s">
        <v>1830</v>
      </c>
      <c r="G1584" s="81">
        <f>COUNTIF($E$2:E1584,E1584)</f>
        <v>11</v>
      </c>
      <c r="H1584" s="81">
        <f t="shared" si="56"/>
        <v>23</v>
      </c>
      <c r="I1584" s="81">
        <v>1583</v>
      </c>
    </row>
    <row r="1585" spans="2:9">
      <c r="B1585" s="24" t="str">
        <f t="shared" si="55"/>
        <v>RESINORTE24</v>
      </c>
      <c r="C1585" s="26" t="s">
        <v>132</v>
      </c>
      <c r="D1585" s="26" t="str">
        <f>CONCATENATE(E1585,COUNTIF($E$2:E1585,E1585))</f>
        <v>Celorico de Basto12</v>
      </c>
      <c r="E1585" s="26" t="s">
        <v>252</v>
      </c>
      <c r="F1585" s="26" t="s">
        <v>2205</v>
      </c>
      <c r="G1585" s="81">
        <f>COUNTIF($E$2:E1585,E1585)</f>
        <v>12</v>
      </c>
      <c r="H1585" s="81">
        <f t="shared" si="56"/>
        <v>24</v>
      </c>
      <c r="I1585" s="81">
        <v>1584</v>
      </c>
    </row>
    <row r="1586" spans="2:9">
      <c r="B1586" s="24" t="str">
        <f t="shared" si="55"/>
        <v>RESINORTE25</v>
      </c>
      <c r="C1586" s="26" t="s">
        <v>132</v>
      </c>
      <c r="D1586" s="26" t="str">
        <f>CONCATENATE(E1586,COUNTIF($E$2:E1586,E1586))</f>
        <v>Celorico de Basto13</v>
      </c>
      <c r="E1586" s="26" t="s">
        <v>252</v>
      </c>
      <c r="F1586" s="26" t="s">
        <v>2233</v>
      </c>
      <c r="G1586" s="81">
        <f>COUNTIF($E$2:E1586,E1586)</f>
        <v>13</v>
      </c>
      <c r="H1586" s="81">
        <f t="shared" si="56"/>
        <v>25</v>
      </c>
      <c r="I1586" s="81">
        <v>1585</v>
      </c>
    </row>
    <row r="1587" spans="2:9">
      <c r="B1587" s="24" t="str">
        <f t="shared" si="55"/>
        <v>RESINORTE26</v>
      </c>
      <c r="C1587" s="26" t="s">
        <v>132</v>
      </c>
      <c r="D1587" s="26" t="str">
        <f>CONCATENATE(E1587,COUNTIF($E$2:E1587,E1587))</f>
        <v>Celorico de Basto14</v>
      </c>
      <c r="E1587" s="26" t="s">
        <v>252</v>
      </c>
      <c r="F1587" s="26" t="s">
        <v>2801</v>
      </c>
      <c r="G1587" s="81">
        <f>COUNTIF($E$2:E1587,E1587)</f>
        <v>14</v>
      </c>
      <c r="H1587" s="81">
        <f t="shared" si="56"/>
        <v>26</v>
      </c>
      <c r="I1587" s="81">
        <v>1586</v>
      </c>
    </row>
    <row r="1588" spans="2:9">
      <c r="B1588" s="24" t="str">
        <f t="shared" si="55"/>
        <v>RESINORTE27</v>
      </c>
      <c r="C1588" s="26" t="s">
        <v>132</v>
      </c>
      <c r="D1588" s="26" t="str">
        <f>CONCATENATE(E1588,COUNTIF($E$2:E1588,E1588))</f>
        <v>Celorico de Basto15</v>
      </c>
      <c r="E1588" s="26" t="s">
        <v>252</v>
      </c>
      <c r="F1588" s="26" t="s">
        <v>2847</v>
      </c>
      <c r="G1588" s="81">
        <f>COUNTIF($E$2:E1588,E1588)</f>
        <v>15</v>
      </c>
      <c r="H1588" s="81">
        <f t="shared" si="56"/>
        <v>27</v>
      </c>
      <c r="I1588" s="81">
        <v>1587</v>
      </c>
    </row>
    <row r="1589" spans="2:9">
      <c r="B1589" s="24" t="str">
        <f t="shared" si="55"/>
        <v>RESINORTE28</v>
      </c>
      <c r="C1589" s="26" t="s">
        <v>132</v>
      </c>
      <c r="D1589" s="26" t="str">
        <f>CONCATENATE(E1589,COUNTIF($E$2:E1589,E1589))</f>
        <v>Fafe1</v>
      </c>
      <c r="E1589" s="26" t="s">
        <v>289</v>
      </c>
      <c r="F1589" s="26" t="s">
        <v>125</v>
      </c>
      <c r="G1589" s="81">
        <f>COUNTIF($E$2:E1589,E1589)</f>
        <v>1</v>
      </c>
      <c r="H1589" s="81">
        <f t="shared" si="56"/>
        <v>28</v>
      </c>
      <c r="I1589" s="81">
        <v>1588</v>
      </c>
    </row>
    <row r="1590" spans="2:9">
      <c r="B1590" s="24" t="str">
        <f t="shared" si="55"/>
        <v>RESINORTE29</v>
      </c>
      <c r="C1590" s="26" t="s">
        <v>132</v>
      </c>
      <c r="D1590" s="26" t="str">
        <f>CONCATENATE(E1590,COUNTIF($E$2:E1590,E1590))</f>
        <v>Fafe2</v>
      </c>
      <c r="E1590" s="26" t="s">
        <v>289</v>
      </c>
      <c r="F1590" s="26" t="s">
        <v>182</v>
      </c>
      <c r="G1590" s="81">
        <f>COUNTIF($E$2:E1590,E1590)</f>
        <v>2</v>
      </c>
      <c r="H1590" s="81">
        <f t="shared" si="56"/>
        <v>29</v>
      </c>
      <c r="I1590" s="81">
        <v>1589</v>
      </c>
    </row>
    <row r="1591" spans="2:9">
      <c r="B1591" s="24" t="str">
        <f t="shared" si="55"/>
        <v>RESINORTE30</v>
      </c>
      <c r="C1591" s="26" t="s">
        <v>132</v>
      </c>
      <c r="D1591" s="26" t="str">
        <f>CONCATENATE(E1591,COUNTIF($E$2:E1591,E1591))</f>
        <v>Fafe3</v>
      </c>
      <c r="E1591" s="26" t="s">
        <v>289</v>
      </c>
      <c r="F1591" s="26" t="s">
        <v>566</v>
      </c>
      <c r="G1591" s="81">
        <f>COUNTIF($E$2:E1591,E1591)</f>
        <v>3</v>
      </c>
      <c r="H1591" s="81">
        <f t="shared" si="56"/>
        <v>30</v>
      </c>
      <c r="I1591" s="81">
        <v>1590</v>
      </c>
    </row>
    <row r="1592" spans="2:9">
      <c r="B1592" s="24" t="str">
        <f t="shared" si="55"/>
        <v>RESINORTE31</v>
      </c>
      <c r="C1592" s="26" t="s">
        <v>132</v>
      </c>
      <c r="D1592" s="26" t="str">
        <f>CONCATENATE(E1592,COUNTIF($E$2:E1592,E1592))</f>
        <v>Fafe4</v>
      </c>
      <c r="E1592" s="26" t="s">
        <v>289</v>
      </c>
      <c r="F1592" s="26" t="s">
        <v>606</v>
      </c>
      <c r="G1592" s="81">
        <f>COUNTIF($E$2:E1592,E1592)</f>
        <v>4</v>
      </c>
      <c r="H1592" s="81">
        <f t="shared" si="56"/>
        <v>31</v>
      </c>
      <c r="I1592" s="81">
        <v>1591</v>
      </c>
    </row>
    <row r="1593" spans="2:9">
      <c r="B1593" s="24" t="str">
        <f t="shared" si="55"/>
        <v>RESINORTE32</v>
      </c>
      <c r="C1593" s="26" t="s">
        <v>132</v>
      </c>
      <c r="D1593" s="26" t="str">
        <f>CONCATENATE(E1593,COUNTIF($E$2:E1593,E1593))</f>
        <v>Fafe5</v>
      </c>
      <c r="E1593" s="26" t="s">
        <v>289</v>
      </c>
      <c r="F1593" s="26" t="s">
        <v>642</v>
      </c>
      <c r="G1593" s="81">
        <f>COUNTIF($E$2:E1593,E1593)</f>
        <v>5</v>
      </c>
      <c r="H1593" s="81">
        <f t="shared" si="56"/>
        <v>32</v>
      </c>
      <c r="I1593" s="81">
        <v>1592</v>
      </c>
    </row>
    <row r="1594" spans="2:9">
      <c r="B1594" s="24" t="str">
        <f t="shared" si="55"/>
        <v>RESINORTE33</v>
      </c>
      <c r="C1594" s="26" t="s">
        <v>132</v>
      </c>
      <c r="D1594" s="26" t="str">
        <f>CONCATENATE(E1594,COUNTIF($E$2:E1594,E1594))</f>
        <v>Fafe6</v>
      </c>
      <c r="E1594" s="26" t="s">
        <v>289</v>
      </c>
      <c r="F1594" s="26" t="s">
        <v>654</v>
      </c>
      <c r="G1594" s="81">
        <f>COUNTIF($E$2:E1594,E1594)</f>
        <v>6</v>
      </c>
      <c r="H1594" s="81">
        <f t="shared" si="56"/>
        <v>33</v>
      </c>
      <c r="I1594" s="81">
        <v>1593</v>
      </c>
    </row>
    <row r="1595" spans="2:9">
      <c r="B1595" s="24" t="str">
        <f t="shared" si="55"/>
        <v>RESINORTE34</v>
      </c>
      <c r="C1595" s="26" t="s">
        <v>132</v>
      </c>
      <c r="D1595" s="26" t="str">
        <f>CONCATENATE(E1595,COUNTIF($E$2:E1595,E1595))</f>
        <v>Fafe7</v>
      </c>
      <c r="E1595" s="26" t="s">
        <v>289</v>
      </c>
      <c r="F1595" s="26" t="s">
        <v>656</v>
      </c>
      <c r="G1595" s="81">
        <f>COUNTIF($E$2:E1595,E1595)</f>
        <v>7</v>
      </c>
      <c r="H1595" s="81">
        <f t="shared" si="56"/>
        <v>34</v>
      </c>
      <c r="I1595" s="81">
        <v>1594</v>
      </c>
    </row>
    <row r="1596" spans="2:9">
      <c r="B1596" s="24" t="str">
        <f t="shared" si="55"/>
        <v>RESINORTE35</v>
      </c>
      <c r="C1596" s="26" t="s">
        <v>132</v>
      </c>
      <c r="D1596" s="26" t="str">
        <f>CONCATENATE(E1596,COUNTIF($E$2:E1596,E1596))</f>
        <v>Fafe8</v>
      </c>
      <c r="E1596" s="26" t="s">
        <v>289</v>
      </c>
      <c r="F1596" s="26" t="s">
        <v>1087</v>
      </c>
      <c r="G1596" s="81">
        <f>COUNTIF($E$2:E1596,E1596)</f>
        <v>8</v>
      </c>
      <c r="H1596" s="81">
        <f t="shared" si="56"/>
        <v>35</v>
      </c>
      <c r="I1596" s="81">
        <v>1595</v>
      </c>
    </row>
    <row r="1597" spans="2:9">
      <c r="B1597" s="24" t="str">
        <f t="shared" si="55"/>
        <v>RESINORTE36</v>
      </c>
      <c r="C1597" s="26" t="s">
        <v>132</v>
      </c>
      <c r="D1597" s="26" t="str">
        <f>CONCATENATE(E1597,COUNTIF($E$2:E1597,E1597))</f>
        <v>Fafe9</v>
      </c>
      <c r="E1597" s="26" t="s">
        <v>289</v>
      </c>
      <c r="F1597" s="26" t="s">
        <v>1291</v>
      </c>
      <c r="G1597" s="81">
        <f>COUNTIF($E$2:E1597,E1597)</f>
        <v>9</v>
      </c>
      <c r="H1597" s="81">
        <f t="shared" si="56"/>
        <v>36</v>
      </c>
      <c r="I1597" s="81">
        <v>1596</v>
      </c>
    </row>
    <row r="1598" spans="2:9">
      <c r="B1598" s="24" t="str">
        <f t="shared" si="55"/>
        <v>RESINORTE37</v>
      </c>
      <c r="C1598" s="26" t="s">
        <v>132</v>
      </c>
      <c r="D1598" s="26" t="str">
        <f>CONCATENATE(E1598,COUNTIF($E$2:E1598,E1598))</f>
        <v>Fafe10</v>
      </c>
      <c r="E1598" s="26" t="s">
        <v>289</v>
      </c>
      <c r="F1598" s="26" t="s">
        <v>289</v>
      </c>
      <c r="G1598" s="81">
        <f>COUNTIF($E$2:E1598,E1598)</f>
        <v>10</v>
      </c>
      <c r="H1598" s="81">
        <f t="shared" si="56"/>
        <v>37</v>
      </c>
      <c r="I1598" s="81">
        <v>1597</v>
      </c>
    </row>
    <row r="1599" spans="2:9">
      <c r="B1599" s="24" t="str">
        <f t="shared" si="55"/>
        <v>RESINORTE38</v>
      </c>
      <c r="C1599" s="26" t="s">
        <v>132</v>
      </c>
      <c r="D1599" s="26" t="str">
        <f>CONCATENATE(E1599,COUNTIF($E$2:E1599,E1599))</f>
        <v>Fafe11</v>
      </c>
      <c r="E1599" s="26" t="s">
        <v>289</v>
      </c>
      <c r="F1599" s="26" t="s">
        <v>3075</v>
      </c>
      <c r="G1599" s="81">
        <f>COUNTIF($E$2:E1599,E1599)</f>
        <v>11</v>
      </c>
      <c r="H1599" s="81">
        <f t="shared" si="56"/>
        <v>38</v>
      </c>
      <c r="I1599" s="81">
        <v>1598</v>
      </c>
    </row>
    <row r="1600" spans="2:9">
      <c r="B1600" s="24" t="str">
        <f t="shared" si="55"/>
        <v>RESINORTE39</v>
      </c>
      <c r="C1600" s="26" t="s">
        <v>132</v>
      </c>
      <c r="D1600" s="26" t="str">
        <f>CONCATENATE(E1600,COUNTIF($E$2:E1600,E1600))</f>
        <v>Fafe12</v>
      </c>
      <c r="E1600" s="26" t="s">
        <v>289</v>
      </c>
      <c r="F1600" s="26" t="s">
        <v>1411</v>
      </c>
      <c r="G1600" s="81">
        <f>COUNTIF($E$2:E1600,E1600)</f>
        <v>12</v>
      </c>
      <c r="H1600" s="81">
        <f t="shared" si="56"/>
        <v>39</v>
      </c>
      <c r="I1600" s="81">
        <v>1599</v>
      </c>
    </row>
    <row r="1601" spans="2:9">
      <c r="B1601" s="24" t="str">
        <f t="shared" si="55"/>
        <v>RESINORTE40</v>
      </c>
      <c r="C1601" s="26" t="s">
        <v>132</v>
      </c>
      <c r="D1601" s="26" t="str">
        <f>CONCATENATE(E1601,COUNTIF($E$2:E1601,E1601))</f>
        <v>Fafe13</v>
      </c>
      <c r="E1601" s="26" t="s">
        <v>289</v>
      </c>
      <c r="F1601" s="26" t="s">
        <v>1478</v>
      </c>
      <c r="G1601" s="81">
        <f>COUNTIF($E$2:E1601,E1601)</f>
        <v>13</v>
      </c>
      <c r="H1601" s="81">
        <f t="shared" si="56"/>
        <v>40</v>
      </c>
      <c r="I1601" s="81">
        <v>1600</v>
      </c>
    </row>
    <row r="1602" spans="2:9">
      <c r="B1602" s="24" t="str">
        <f t="shared" si="55"/>
        <v>RESINORTE41</v>
      </c>
      <c r="C1602" s="26" t="s">
        <v>132</v>
      </c>
      <c r="D1602" s="26" t="str">
        <f>CONCATENATE(E1602,COUNTIF($E$2:E1602,E1602))</f>
        <v>Fafe14</v>
      </c>
      <c r="E1602" s="26" t="s">
        <v>289</v>
      </c>
      <c r="F1602" s="26" t="s">
        <v>1736</v>
      </c>
      <c r="G1602" s="81">
        <f>COUNTIF($E$2:E1602,E1602)</f>
        <v>14</v>
      </c>
      <c r="H1602" s="81">
        <f t="shared" si="56"/>
        <v>41</v>
      </c>
      <c r="I1602" s="81">
        <v>1601</v>
      </c>
    </row>
    <row r="1603" spans="2:9">
      <c r="B1603" s="24" t="str">
        <f t="shared" ref="B1603:B1666" si="57">CONCATENATE(C1603,H1603)</f>
        <v>RESINORTE42</v>
      </c>
      <c r="C1603" s="26" t="s">
        <v>132</v>
      </c>
      <c r="D1603" s="26" t="str">
        <f>CONCATENATE(E1603,COUNTIF($E$2:E1603,E1603))</f>
        <v>Fafe15</v>
      </c>
      <c r="E1603" s="26" t="s">
        <v>289</v>
      </c>
      <c r="F1603" s="26" t="s">
        <v>1815</v>
      </c>
      <c r="G1603" s="81">
        <f>COUNTIF($E$2:E1603,E1603)</f>
        <v>15</v>
      </c>
      <c r="H1603" s="81">
        <f t="shared" si="56"/>
        <v>42</v>
      </c>
      <c r="I1603" s="81">
        <v>1602</v>
      </c>
    </row>
    <row r="1604" spans="2:9">
      <c r="B1604" s="24" t="str">
        <f t="shared" si="57"/>
        <v>RESINORTE43</v>
      </c>
      <c r="C1604" s="26" t="s">
        <v>132</v>
      </c>
      <c r="D1604" s="26" t="str">
        <f>CONCATENATE(E1604,COUNTIF($E$2:E1604,E1604))</f>
        <v>Fafe16</v>
      </c>
      <c r="E1604" s="26" t="s">
        <v>289</v>
      </c>
      <c r="F1604" s="26" t="s">
        <v>1831</v>
      </c>
      <c r="G1604" s="81">
        <f>COUNTIF($E$2:E1604,E1604)</f>
        <v>16</v>
      </c>
      <c r="H1604" s="81">
        <f t="shared" si="56"/>
        <v>43</v>
      </c>
      <c r="I1604" s="81">
        <v>1603</v>
      </c>
    </row>
    <row r="1605" spans="2:9">
      <c r="B1605" s="24" t="str">
        <f t="shared" si="57"/>
        <v>RESINORTE44</v>
      </c>
      <c r="C1605" s="26" t="s">
        <v>132</v>
      </c>
      <c r="D1605" s="26" t="str">
        <f>CONCATENATE(E1605,COUNTIF($E$2:E1605,E1605))</f>
        <v>Fafe17</v>
      </c>
      <c r="E1605" s="26" t="s">
        <v>289</v>
      </c>
      <c r="F1605" s="26" t="s">
        <v>1995</v>
      </c>
      <c r="G1605" s="81">
        <f>COUNTIF($E$2:E1605,E1605)</f>
        <v>17</v>
      </c>
      <c r="H1605" s="81">
        <f t="shared" si="56"/>
        <v>44</v>
      </c>
      <c r="I1605" s="81">
        <v>1604</v>
      </c>
    </row>
    <row r="1606" spans="2:9">
      <c r="B1606" s="24" t="str">
        <f t="shared" si="57"/>
        <v>RESINORTE45</v>
      </c>
      <c r="C1606" s="26" t="s">
        <v>132</v>
      </c>
      <c r="D1606" s="26" t="str">
        <f>CONCATENATE(E1606,COUNTIF($E$2:E1606,E1606))</f>
        <v>Fafe18</v>
      </c>
      <c r="E1606" s="26" t="s">
        <v>289</v>
      </c>
      <c r="F1606" s="26" t="s">
        <v>2156</v>
      </c>
      <c r="G1606" s="81">
        <f>COUNTIF($E$2:E1606,E1606)</f>
        <v>18</v>
      </c>
      <c r="H1606" s="81">
        <f t="shared" si="56"/>
        <v>45</v>
      </c>
      <c r="I1606" s="81">
        <v>1605</v>
      </c>
    </row>
    <row r="1607" spans="2:9">
      <c r="B1607" s="24" t="str">
        <f t="shared" si="57"/>
        <v>RESINORTE46</v>
      </c>
      <c r="C1607" s="26" t="s">
        <v>132</v>
      </c>
      <c r="D1607" s="26" t="str">
        <f>CONCATENATE(E1607,COUNTIF($E$2:E1607,E1607))</f>
        <v>Fafe19</v>
      </c>
      <c r="E1607" s="26" t="s">
        <v>289</v>
      </c>
      <c r="F1607" s="26" t="s">
        <v>2203</v>
      </c>
      <c r="G1607" s="81">
        <f>COUNTIF($E$2:E1607,E1607)</f>
        <v>19</v>
      </c>
      <c r="H1607" s="81">
        <f t="shared" si="56"/>
        <v>46</v>
      </c>
      <c r="I1607" s="81">
        <v>1606</v>
      </c>
    </row>
    <row r="1608" spans="2:9">
      <c r="B1608" s="24" t="str">
        <f t="shared" si="57"/>
        <v>RESINORTE47</v>
      </c>
      <c r="C1608" s="26" t="s">
        <v>132</v>
      </c>
      <c r="D1608" s="26" t="str">
        <f>CONCATENATE(E1608,COUNTIF($E$2:E1608,E1608))</f>
        <v>Fafe20</v>
      </c>
      <c r="E1608" s="26" t="s">
        <v>289</v>
      </c>
      <c r="F1608" s="26" t="s">
        <v>2223</v>
      </c>
      <c r="G1608" s="81">
        <f>COUNTIF($E$2:E1608,E1608)</f>
        <v>20</v>
      </c>
      <c r="H1608" s="81">
        <f t="shared" si="56"/>
        <v>47</v>
      </c>
      <c r="I1608" s="81">
        <v>1607</v>
      </c>
    </row>
    <row r="1609" spans="2:9">
      <c r="B1609" s="24" t="str">
        <f t="shared" si="57"/>
        <v>RESINORTE48</v>
      </c>
      <c r="C1609" s="26" t="s">
        <v>132</v>
      </c>
      <c r="D1609" s="26" t="str">
        <f>CONCATENATE(E1609,COUNTIF($E$2:E1609,E1609))</f>
        <v>Fafe21</v>
      </c>
      <c r="E1609" s="26" t="s">
        <v>289</v>
      </c>
      <c r="F1609" s="26" t="s">
        <v>2241</v>
      </c>
      <c r="G1609" s="81">
        <f>COUNTIF($E$2:E1609,E1609)</f>
        <v>21</v>
      </c>
      <c r="H1609" s="81">
        <f t="shared" si="56"/>
        <v>48</v>
      </c>
      <c r="I1609" s="81">
        <v>1608</v>
      </c>
    </row>
    <row r="1610" spans="2:9">
      <c r="B1610" s="24" t="str">
        <f t="shared" si="57"/>
        <v>RESINORTE49</v>
      </c>
      <c r="C1610" s="26" t="s">
        <v>132</v>
      </c>
      <c r="D1610" s="26" t="str">
        <f>CONCATENATE(E1610,COUNTIF($E$2:E1610,E1610))</f>
        <v>Fafe22</v>
      </c>
      <c r="E1610" s="26" t="s">
        <v>289</v>
      </c>
      <c r="F1610" s="26" t="s">
        <v>2440</v>
      </c>
      <c r="G1610" s="81">
        <f>COUNTIF($E$2:E1610,E1610)</f>
        <v>22</v>
      </c>
      <c r="H1610" s="81">
        <f t="shared" si="56"/>
        <v>49</v>
      </c>
      <c r="I1610" s="81">
        <v>1609</v>
      </c>
    </row>
    <row r="1611" spans="2:9">
      <c r="B1611" s="24" t="str">
        <f t="shared" si="57"/>
        <v>RESINORTE50</v>
      </c>
      <c r="C1611" s="26" t="s">
        <v>132</v>
      </c>
      <c r="D1611" s="26" t="str">
        <f>CONCATENATE(E1611,COUNTIF($E$2:E1611,E1611))</f>
        <v>Fafe23</v>
      </c>
      <c r="E1611" s="26" t="s">
        <v>289</v>
      </c>
      <c r="F1611" s="26" t="s">
        <v>2615</v>
      </c>
      <c r="G1611" s="81">
        <f>COUNTIF($E$2:E1611,E1611)</f>
        <v>23</v>
      </c>
      <c r="H1611" s="81">
        <f t="shared" si="56"/>
        <v>50</v>
      </c>
      <c r="I1611" s="81">
        <v>1610</v>
      </c>
    </row>
    <row r="1612" spans="2:9">
      <c r="B1612" s="24" t="str">
        <f t="shared" si="57"/>
        <v>RESINORTE51</v>
      </c>
      <c r="C1612" s="26" t="s">
        <v>132</v>
      </c>
      <c r="D1612" s="26" t="str">
        <f>CONCATENATE(E1612,COUNTIF($E$2:E1612,E1612))</f>
        <v>Fafe24</v>
      </c>
      <c r="E1612" s="26" t="s">
        <v>289</v>
      </c>
      <c r="F1612" s="26" t="s">
        <v>2741</v>
      </c>
      <c r="G1612" s="81">
        <f>COUNTIF($E$2:E1612,E1612)</f>
        <v>24</v>
      </c>
      <c r="H1612" s="81">
        <f t="shared" si="56"/>
        <v>51</v>
      </c>
      <c r="I1612" s="81">
        <v>1611</v>
      </c>
    </row>
    <row r="1613" spans="2:9">
      <c r="B1613" s="24" t="str">
        <f t="shared" si="57"/>
        <v>RESINORTE52</v>
      </c>
      <c r="C1613" s="26" t="s">
        <v>132</v>
      </c>
      <c r="D1613" s="26" t="str">
        <f>CONCATENATE(E1613,COUNTIF($E$2:E1613,E1613))</f>
        <v>Fafe25</v>
      </c>
      <c r="E1613" s="26" t="s">
        <v>289</v>
      </c>
      <c r="F1613" s="26" t="s">
        <v>2990</v>
      </c>
      <c r="G1613" s="81">
        <f>COUNTIF($E$2:E1613,E1613)</f>
        <v>25</v>
      </c>
      <c r="H1613" s="81">
        <f t="shared" si="56"/>
        <v>52</v>
      </c>
      <c r="I1613" s="81">
        <v>1612</v>
      </c>
    </row>
    <row r="1614" spans="2:9">
      <c r="B1614" s="24" t="str">
        <f t="shared" si="57"/>
        <v>RESINORTE53</v>
      </c>
      <c r="C1614" s="26" t="s">
        <v>132</v>
      </c>
      <c r="D1614" s="26" t="str">
        <f>CONCATENATE(E1614,COUNTIF($E$2:E1614,E1614))</f>
        <v>Guimarães1</v>
      </c>
      <c r="E1614" s="26" t="s">
        <v>327</v>
      </c>
      <c r="F1614" s="26" t="s">
        <v>89</v>
      </c>
      <c r="G1614" s="81">
        <f>COUNTIF($E$2:E1614,E1614)</f>
        <v>1</v>
      </c>
      <c r="H1614" s="81">
        <f t="shared" si="56"/>
        <v>53</v>
      </c>
      <c r="I1614" s="81">
        <v>1613</v>
      </c>
    </row>
    <row r="1615" spans="2:9">
      <c r="B1615" s="24" t="str">
        <f t="shared" si="57"/>
        <v>RESINORTE54</v>
      </c>
      <c r="C1615" s="26" t="s">
        <v>132</v>
      </c>
      <c r="D1615" s="26" t="str">
        <f>CONCATENATE(E1615,COUNTIF($E$2:E1615,E1615))</f>
        <v>Guimarães2</v>
      </c>
      <c r="E1615" s="26" t="s">
        <v>327</v>
      </c>
      <c r="F1615" s="26" t="s">
        <v>231</v>
      </c>
      <c r="G1615" s="81">
        <f>COUNTIF($E$2:E1615,E1615)</f>
        <v>2</v>
      </c>
      <c r="H1615" s="81">
        <f t="shared" si="56"/>
        <v>54</v>
      </c>
      <c r="I1615" s="81">
        <v>1614</v>
      </c>
    </row>
    <row r="1616" spans="2:9">
      <c r="B1616" s="24" t="str">
        <f t="shared" si="57"/>
        <v>RESINORTE55</v>
      </c>
      <c r="C1616" s="26" t="s">
        <v>132</v>
      </c>
      <c r="D1616" s="26" t="str">
        <f>CONCATENATE(E1616,COUNTIF($E$2:E1616,E1616))</f>
        <v>Guimarães3</v>
      </c>
      <c r="E1616" s="26" t="s">
        <v>327</v>
      </c>
      <c r="F1616" s="26" t="s">
        <v>294</v>
      </c>
      <c r="G1616" s="81">
        <f>COUNTIF($E$2:E1616,E1616)</f>
        <v>3</v>
      </c>
      <c r="H1616" s="81">
        <f t="shared" si="56"/>
        <v>55</v>
      </c>
      <c r="I1616" s="81">
        <v>1615</v>
      </c>
    </row>
    <row r="1617" spans="2:9">
      <c r="B1617" s="24" t="str">
        <f t="shared" si="57"/>
        <v>RESINORTE56</v>
      </c>
      <c r="C1617" s="26" t="s">
        <v>132</v>
      </c>
      <c r="D1617" s="26" t="str">
        <f>CONCATENATE(E1617,COUNTIF($E$2:E1617,E1617))</f>
        <v>Guimarães4</v>
      </c>
      <c r="E1617" s="26" t="s">
        <v>327</v>
      </c>
      <c r="F1617" s="26" t="s">
        <v>658</v>
      </c>
      <c r="G1617" s="81">
        <f>COUNTIF($E$2:E1617,E1617)</f>
        <v>4</v>
      </c>
      <c r="H1617" s="81">
        <f t="shared" si="56"/>
        <v>56</v>
      </c>
      <c r="I1617" s="81">
        <v>1616</v>
      </c>
    </row>
    <row r="1618" spans="2:9">
      <c r="B1618" s="24" t="str">
        <f t="shared" si="57"/>
        <v>RESINORTE57</v>
      </c>
      <c r="C1618" s="26" t="s">
        <v>132</v>
      </c>
      <c r="D1618" s="26" t="str">
        <f>CONCATENATE(E1618,COUNTIF($E$2:E1618,E1618))</f>
        <v>Guimarães5</v>
      </c>
      <c r="E1618" s="26" t="s">
        <v>327</v>
      </c>
      <c r="F1618" s="26" t="s">
        <v>697</v>
      </c>
      <c r="G1618" s="81">
        <f>COUNTIF($E$2:E1618,E1618)</f>
        <v>5</v>
      </c>
      <c r="H1618" s="81">
        <f t="shared" si="56"/>
        <v>57</v>
      </c>
      <c r="I1618" s="81">
        <v>1617</v>
      </c>
    </row>
    <row r="1619" spans="2:9">
      <c r="B1619" s="24" t="str">
        <f t="shared" si="57"/>
        <v>RESINORTE58</v>
      </c>
      <c r="C1619" s="26" t="s">
        <v>132</v>
      </c>
      <c r="D1619" s="26" t="str">
        <f>CONCATENATE(E1619,COUNTIF($E$2:E1619,E1619))</f>
        <v>Guimarães6</v>
      </c>
      <c r="E1619" s="26" t="s">
        <v>327</v>
      </c>
      <c r="F1619" s="26" t="s">
        <v>740</v>
      </c>
      <c r="G1619" s="81">
        <f>COUNTIF($E$2:E1619,E1619)</f>
        <v>6</v>
      </c>
      <c r="H1619" s="81">
        <f t="shared" si="56"/>
        <v>58</v>
      </c>
      <c r="I1619" s="81">
        <v>1618</v>
      </c>
    </row>
    <row r="1620" spans="2:9">
      <c r="B1620" s="24" t="str">
        <f t="shared" si="57"/>
        <v>RESINORTE59</v>
      </c>
      <c r="C1620" s="26" t="s">
        <v>132</v>
      </c>
      <c r="D1620" s="26" t="str">
        <f>CONCATENATE(E1620,COUNTIF($E$2:E1620,E1620))</f>
        <v>Guimarães7</v>
      </c>
      <c r="E1620" s="26" t="s">
        <v>327</v>
      </c>
      <c r="F1620" s="26" t="s">
        <v>765</v>
      </c>
      <c r="G1620" s="81">
        <f>COUNTIF($E$2:E1620,E1620)</f>
        <v>7</v>
      </c>
      <c r="H1620" s="81">
        <f t="shared" si="56"/>
        <v>59</v>
      </c>
      <c r="I1620" s="81">
        <v>1619</v>
      </c>
    </row>
    <row r="1621" spans="2:9">
      <c r="B1621" s="24" t="str">
        <f t="shared" si="57"/>
        <v>RESINORTE60</v>
      </c>
      <c r="C1621" s="26" t="s">
        <v>132</v>
      </c>
      <c r="D1621" s="26" t="str">
        <f>CONCATENATE(E1621,COUNTIF($E$2:E1621,E1621))</f>
        <v>Guimarães8</v>
      </c>
      <c r="E1621" s="26" t="s">
        <v>327</v>
      </c>
      <c r="F1621" s="26" t="s">
        <v>864</v>
      </c>
      <c r="G1621" s="81">
        <f>COUNTIF($E$2:E1621,E1621)</f>
        <v>8</v>
      </c>
      <c r="H1621" s="81">
        <f t="shared" si="56"/>
        <v>60</v>
      </c>
      <c r="I1621" s="81">
        <v>1620</v>
      </c>
    </row>
    <row r="1622" spans="2:9">
      <c r="B1622" s="24" t="str">
        <f t="shared" si="57"/>
        <v>RESINORTE61</v>
      </c>
      <c r="C1622" s="26" t="s">
        <v>132</v>
      </c>
      <c r="D1622" s="26" t="str">
        <f>CONCATENATE(E1622,COUNTIF($E$2:E1622,E1622))</f>
        <v>Guimarães9</v>
      </c>
      <c r="E1622" s="26" t="s">
        <v>327</v>
      </c>
      <c r="F1622" s="26" t="s">
        <v>865</v>
      </c>
      <c r="G1622" s="81">
        <f>COUNTIF($E$2:E1622,E1622)</f>
        <v>9</v>
      </c>
      <c r="H1622" s="81">
        <f t="shared" si="56"/>
        <v>61</v>
      </c>
      <c r="I1622" s="81">
        <v>1621</v>
      </c>
    </row>
    <row r="1623" spans="2:9">
      <c r="B1623" s="24" t="str">
        <f t="shared" si="57"/>
        <v>RESINORTE62</v>
      </c>
      <c r="C1623" s="26" t="s">
        <v>132</v>
      </c>
      <c r="D1623" s="26" t="str">
        <f>CONCATENATE(E1623,COUNTIF($E$2:E1623,E1623))</f>
        <v>Guimarães10</v>
      </c>
      <c r="E1623" s="26" t="s">
        <v>327</v>
      </c>
      <c r="F1623" s="26" t="s">
        <v>869</v>
      </c>
      <c r="G1623" s="81">
        <f>COUNTIF($E$2:E1623,E1623)</f>
        <v>10</v>
      </c>
      <c r="H1623" s="81">
        <f t="shared" si="56"/>
        <v>62</v>
      </c>
      <c r="I1623" s="81">
        <v>1622</v>
      </c>
    </row>
    <row r="1624" spans="2:9">
      <c r="B1624" s="24" t="str">
        <f t="shared" si="57"/>
        <v>RESINORTE63</v>
      </c>
      <c r="C1624" s="26" t="s">
        <v>132</v>
      </c>
      <c r="D1624" s="26" t="str">
        <f>CONCATENATE(E1624,COUNTIF($E$2:E1624,E1624))</f>
        <v>Guimarães11</v>
      </c>
      <c r="E1624" s="26" t="s">
        <v>327</v>
      </c>
      <c r="F1624" s="26" t="s">
        <v>918</v>
      </c>
      <c r="G1624" s="81">
        <f>COUNTIF($E$2:E1624,E1624)</f>
        <v>11</v>
      </c>
      <c r="H1624" s="81">
        <f t="shared" si="56"/>
        <v>63</v>
      </c>
      <c r="I1624" s="81">
        <v>1623</v>
      </c>
    </row>
    <row r="1625" spans="2:9">
      <c r="B1625" s="24" t="str">
        <f t="shared" si="57"/>
        <v>RESINORTE64</v>
      </c>
      <c r="C1625" s="26" t="s">
        <v>132</v>
      </c>
      <c r="D1625" s="26" t="str">
        <f>CONCATENATE(E1625,COUNTIF($E$2:E1625,E1625))</f>
        <v>Guimarães12</v>
      </c>
      <c r="E1625" s="26" t="s">
        <v>327</v>
      </c>
      <c r="F1625" s="26" t="s">
        <v>959</v>
      </c>
      <c r="G1625" s="81">
        <f>COUNTIF($E$2:E1625,E1625)</f>
        <v>12</v>
      </c>
      <c r="H1625" s="81">
        <f t="shared" si="56"/>
        <v>64</v>
      </c>
      <c r="I1625" s="81">
        <v>1624</v>
      </c>
    </row>
    <row r="1626" spans="2:9">
      <c r="B1626" s="24" t="str">
        <f t="shared" si="57"/>
        <v>RESINORTE65</v>
      </c>
      <c r="C1626" s="26" t="s">
        <v>132</v>
      </c>
      <c r="D1626" s="26" t="str">
        <f>CONCATENATE(E1626,COUNTIF($E$2:E1626,E1626))</f>
        <v>Guimarães13</v>
      </c>
      <c r="E1626" s="26" t="s">
        <v>327</v>
      </c>
      <c r="F1626" s="26" t="s">
        <v>961</v>
      </c>
      <c r="G1626" s="81">
        <f>COUNTIF($E$2:E1626,E1626)</f>
        <v>13</v>
      </c>
      <c r="H1626" s="81">
        <f t="shared" si="56"/>
        <v>65</v>
      </c>
      <c r="I1626" s="81">
        <v>1625</v>
      </c>
    </row>
    <row r="1627" spans="2:9">
      <c r="B1627" s="24" t="str">
        <f t="shared" si="57"/>
        <v>RESINORTE66</v>
      </c>
      <c r="C1627" s="26" t="s">
        <v>132</v>
      </c>
      <c r="D1627" s="26" t="str">
        <f>CONCATENATE(E1627,COUNTIF($E$2:E1627,E1627))</f>
        <v>Guimarães14</v>
      </c>
      <c r="E1627" s="26" t="s">
        <v>327</v>
      </c>
      <c r="F1627" s="26" t="s">
        <v>1146</v>
      </c>
      <c r="G1627" s="81">
        <f>COUNTIF($E$2:E1627,E1627)</f>
        <v>14</v>
      </c>
      <c r="H1627" s="81">
        <f t="shared" ref="H1627:H1690" si="58">ROW(A66)</f>
        <v>66</v>
      </c>
      <c r="I1627" s="81">
        <v>1626</v>
      </c>
    </row>
    <row r="1628" spans="2:9">
      <c r="B1628" s="24" t="str">
        <f t="shared" si="57"/>
        <v>RESINORTE67</v>
      </c>
      <c r="C1628" s="26" t="s">
        <v>132</v>
      </c>
      <c r="D1628" s="26" t="str">
        <f>CONCATENATE(E1628,COUNTIF($E$2:E1628,E1628))</f>
        <v>Guimarães15</v>
      </c>
      <c r="E1628" s="26" t="s">
        <v>327</v>
      </c>
      <c r="F1628" s="26" t="s">
        <v>1171</v>
      </c>
      <c r="G1628" s="81">
        <f>COUNTIF($E$2:E1628,E1628)</f>
        <v>15</v>
      </c>
      <c r="H1628" s="81">
        <f t="shared" si="58"/>
        <v>67</v>
      </c>
      <c r="I1628" s="81">
        <v>1627</v>
      </c>
    </row>
    <row r="1629" spans="2:9">
      <c r="B1629" s="24" t="str">
        <f t="shared" si="57"/>
        <v>RESINORTE68</v>
      </c>
      <c r="C1629" s="26" t="s">
        <v>132</v>
      </c>
      <c r="D1629" s="26" t="str">
        <f>CONCATENATE(E1629,COUNTIF($E$2:E1629,E1629))</f>
        <v>Guimarães16</v>
      </c>
      <c r="E1629" s="26" t="s">
        <v>327</v>
      </c>
      <c r="F1629" s="26" t="s">
        <v>1195</v>
      </c>
      <c r="G1629" s="81">
        <f>COUNTIF($E$2:E1629,E1629)</f>
        <v>16</v>
      </c>
      <c r="H1629" s="81">
        <f t="shared" si="58"/>
        <v>68</v>
      </c>
      <c r="I1629" s="81">
        <v>1628</v>
      </c>
    </row>
    <row r="1630" spans="2:9">
      <c r="B1630" s="24" t="str">
        <f t="shared" si="57"/>
        <v>RESINORTE69</v>
      </c>
      <c r="C1630" s="26" t="s">
        <v>132</v>
      </c>
      <c r="D1630" s="26" t="str">
        <f>CONCATENATE(E1630,COUNTIF($E$2:E1630,E1630))</f>
        <v>Guimarães17</v>
      </c>
      <c r="E1630" s="26" t="s">
        <v>327</v>
      </c>
      <c r="F1630" s="26" t="s">
        <v>1323</v>
      </c>
      <c r="G1630" s="81">
        <f>COUNTIF($E$2:E1630,E1630)</f>
        <v>17</v>
      </c>
      <c r="H1630" s="81">
        <f t="shared" si="58"/>
        <v>69</v>
      </c>
      <c r="I1630" s="81">
        <v>1629</v>
      </c>
    </row>
    <row r="1631" spans="2:9">
      <c r="B1631" s="24" t="str">
        <f t="shared" si="57"/>
        <v>RESINORTE70</v>
      </c>
      <c r="C1631" s="26" t="s">
        <v>132</v>
      </c>
      <c r="D1631" s="26" t="str">
        <f>CONCATENATE(E1631,COUNTIF($E$2:E1631,E1631))</f>
        <v>Guimarães18</v>
      </c>
      <c r="E1631" s="26" t="s">
        <v>327</v>
      </c>
      <c r="F1631" s="26" t="s">
        <v>1480</v>
      </c>
      <c r="G1631" s="81">
        <f>COUNTIF($E$2:E1631,E1631)</f>
        <v>18</v>
      </c>
      <c r="H1631" s="81">
        <f t="shared" si="58"/>
        <v>70</v>
      </c>
      <c r="I1631" s="81">
        <v>1630</v>
      </c>
    </row>
    <row r="1632" spans="2:9">
      <c r="B1632" s="24" t="str">
        <f t="shared" si="57"/>
        <v>RESINORTE71</v>
      </c>
      <c r="C1632" s="26" t="s">
        <v>132</v>
      </c>
      <c r="D1632" s="26" t="str">
        <f>CONCATENATE(E1632,COUNTIF($E$2:E1632,E1632))</f>
        <v>Guimarães19</v>
      </c>
      <c r="E1632" s="26" t="s">
        <v>327</v>
      </c>
      <c r="F1632" s="26" t="s">
        <v>3077</v>
      </c>
      <c r="G1632" s="81">
        <f>COUNTIF($E$2:E1632,E1632)</f>
        <v>19</v>
      </c>
      <c r="H1632" s="81">
        <f t="shared" si="58"/>
        <v>71</v>
      </c>
      <c r="I1632" s="81">
        <v>1631</v>
      </c>
    </row>
    <row r="1633" spans="2:9">
      <c r="B1633" s="24" t="str">
        <f t="shared" si="57"/>
        <v>RESINORTE72</v>
      </c>
      <c r="C1633" s="26" t="s">
        <v>132</v>
      </c>
      <c r="D1633" s="26" t="str">
        <f>CONCATENATE(E1633,COUNTIF($E$2:E1633,E1633))</f>
        <v>Guimarães20</v>
      </c>
      <c r="E1633" s="26" t="s">
        <v>327</v>
      </c>
      <c r="F1633" s="26" t="s">
        <v>1516</v>
      </c>
      <c r="G1633" s="81">
        <f>COUNTIF($E$2:E1633,E1633)</f>
        <v>20</v>
      </c>
      <c r="H1633" s="81">
        <f t="shared" si="58"/>
        <v>72</v>
      </c>
      <c r="I1633" s="81">
        <v>1632</v>
      </c>
    </row>
    <row r="1634" spans="2:9">
      <c r="B1634" s="24" t="str">
        <f t="shared" si="57"/>
        <v>RESINORTE73</v>
      </c>
      <c r="C1634" s="26" t="s">
        <v>132</v>
      </c>
      <c r="D1634" s="26" t="str">
        <f>CONCATENATE(E1634,COUNTIF($E$2:E1634,E1634))</f>
        <v>Guimarães21</v>
      </c>
      <c r="E1634" s="26" t="s">
        <v>327</v>
      </c>
      <c r="F1634" s="26" t="s">
        <v>1535</v>
      </c>
      <c r="G1634" s="81">
        <f>COUNTIF($E$2:E1634,E1634)</f>
        <v>21</v>
      </c>
      <c r="H1634" s="81">
        <f t="shared" si="58"/>
        <v>73</v>
      </c>
      <c r="I1634" s="81">
        <v>1633</v>
      </c>
    </row>
    <row r="1635" spans="2:9">
      <c r="B1635" s="24" t="str">
        <f t="shared" si="57"/>
        <v>RESINORTE74</v>
      </c>
      <c r="C1635" s="26" t="s">
        <v>132</v>
      </c>
      <c r="D1635" s="26" t="str">
        <f>CONCATENATE(E1635,COUNTIF($E$2:E1635,E1635))</f>
        <v>Guimarães22</v>
      </c>
      <c r="E1635" s="26" t="s">
        <v>327</v>
      </c>
      <c r="F1635" s="26" t="s">
        <v>1607</v>
      </c>
      <c r="G1635" s="81">
        <f>COUNTIF($E$2:E1635,E1635)</f>
        <v>22</v>
      </c>
      <c r="H1635" s="81">
        <f t="shared" si="58"/>
        <v>74</v>
      </c>
      <c r="I1635" s="81">
        <v>1634</v>
      </c>
    </row>
    <row r="1636" spans="2:9">
      <c r="B1636" s="24" t="str">
        <f t="shared" si="57"/>
        <v>RESINORTE75</v>
      </c>
      <c r="C1636" s="26" t="s">
        <v>132</v>
      </c>
      <c r="D1636" s="26" t="str">
        <f>CONCATENATE(E1636,COUNTIF($E$2:E1636,E1636))</f>
        <v>Guimarães23</v>
      </c>
      <c r="E1636" s="26" t="s">
        <v>327</v>
      </c>
      <c r="F1636" s="26" t="s">
        <v>1630</v>
      </c>
      <c r="G1636" s="81">
        <f>COUNTIF($E$2:E1636,E1636)</f>
        <v>23</v>
      </c>
      <c r="H1636" s="81">
        <f t="shared" si="58"/>
        <v>75</v>
      </c>
      <c r="I1636" s="81">
        <v>1635</v>
      </c>
    </row>
    <row r="1637" spans="2:9">
      <c r="B1637" s="24" t="str">
        <f t="shared" si="57"/>
        <v>RESINORTE76</v>
      </c>
      <c r="C1637" s="26" t="s">
        <v>132</v>
      </c>
      <c r="D1637" s="26" t="str">
        <f>CONCATENATE(E1637,COUNTIF($E$2:E1637,E1637))</f>
        <v>Guimarães24</v>
      </c>
      <c r="E1637" s="26" t="s">
        <v>327</v>
      </c>
      <c r="F1637" s="26" t="s">
        <v>3079</v>
      </c>
      <c r="G1637" s="81">
        <f>COUNTIF($E$2:E1637,E1637)</f>
        <v>24</v>
      </c>
      <c r="H1637" s="81">
        <f t="shared" si="58"/>
        <v>76</v>
      </c>
      <c r="I1637" s="81">
        <v>1636</v>
      </c>
    </row>
    <row r="1638" spans="2:9">
      <c r="B1638" s="24" t="str">
        <f t="shared" si="57"/>
        <v>RESINORTE77</v>
      </c>
      <c r="C1638" s="26" t="s">
        <v>132</v>
      </c>
      <c r="D1638" s="26" t="str">
        <f>CONCATENATE(E1638,COUNTIF($E$2:E1638,E1638))</f>
        <v>Guimarães25</v>
      </c>
      <c r="E1638" s="26" t="s">
        <v>327</v>
      </c>
      <c r="F1638" s="26" t="s">
        <v>392</v>
      </c>
      <c r="G1638" s="81">
        <f>COUNTIF($E$2:E1638,E1638)</f>
        <v>25</v>
      </c>
      <c r="H1638" s="81">
        <f t="shared" si="58"/>
        <v>77</v>
      </c>
      <c r="I1638" s="81">
        <v>1637</v>
      </c>
    </row>
    <row r="1639" spans="2:9">
      <c r="B1639" s="24" t="str">
        <f t="shared" si="57"/>
        <v>RESINORTE78</v>
      </c>
      <c r="C1639" s="26" t="s">
        <v>132</v>
      </c>
      <c r="D1639" s="26" t="str">
        <f>CONCATENATE(E1639,COUNTIF($E$2:E1639,E1639))</f>
        <v>Guimarães26</v>
      </c>
      <c r="E1639" s="26" t="s">
        <v>327</v>
      </c>
      <c r="F1639" s="26" t="s">
        <v>1828</v>
      </c>
      <c r="G1639" s="81">
        <f>COUNTIF($E$2:E1639,E1639)</f>
        <v>26</v>
      </c>
      <c r="H1639" s="81">
        <f t="shared" si="58"/>
        <v>78</v>
      </c>
      <c r="I1639" s="81">
        <v>1638</v>
      </c>
    </row>
    <row r="1640" spans="2:9">
      <c r="B1640" s="24" t="str">
        <f t="shared" si="57"/>
        <v>RESINORTE79</v>
      </c>
      <c r="C1640" s="26" t="s">
        <v>132</v>
      </c>
      <c r="D1640" s="26" t="str">
        <f>CONCATENATE(E1640,COUNTIF($E$2:E1640,E1640))</f>
        <v>Guimarães27</v>
      </c>
      <c r="E1640" s="26" t="s">
        <v>327</v>
      </c>
      <c r="F1640" s="26" t="s">
        <v>3081</v>
      </c>
      <c r="G1640" s="81">
        <f>COUNTIF($E$2:E1640,E1640)</f>
        <v>27</v>
      </c>
      <c r="H1640" s="81">
        <f t="shared" si="58"/>
        <v>79</v>
      </c>
      <c r="I1640" s="81">
        <v>1639</v>
      </c>
    </row>
    <row r="1641" spans="2:9">
      <c r="B1641" s="24" t="str">
        <f t="shared" si="57"/>
        <v>RESINORTE80</v>
      </c>
      <c r="C1641" s="26" t="s">
        <v>132</v>
      </c>
      <c r="D1641" s="26" t="str">
        <f>CONCATENATE(E1641,COUNTIF($E$2:E1641,E1641))</f>
        <v>Guimarães28</v>
      </c>
      <c r="E1641" s="26" t="s">
        <v>327</v>
      </c>
      <c r="F1641" s="26" t="s">
        <v>1916</v>
      </c>
      <c r="G1641" s="81">
        <f>COUNTIF($E$2:E1641,E1641)</f>
        <v>28</v>
      </c>
      <c r="H1641" s="81">
        <f t="shared" si="58"/>
        <v>80</v>
      </c>
      <c r="I1641" s="81">
        <v>1640</v>
      </c>
    </row>
    <row r="1642" spans="2:9">
      <c r="B1642" s="24" t="str">
        <f t="shared" si="57"/>
        <v>RESINORTE81</v>
      </c>
      <c r="C1642" s="26" t="s">
        <v>132</v>
      </c>
      <c r="D1642" s="26" t="str">
        <f>CONCATENATE(E1642,COUNTIF($E$2:E1642,E1642))</f>
        <v>Guimarães29</v>
      </c>
      <c r="E1642" s="26" t="s">
        <v>327</v>
      </c>
      <c r="F1642" s="26" t="s">
        <v>2023</v>
      </c>
      <c r="G1642" s="81">
        <f>COUNTIF($E$2:E1642,E1642)</f>
        <v>29</v>
      </c>
      <c r="H1642" s="81">
        <f t="shared" si="58"/>
        <v>81</v>
      </c>
      <c r="I1642" s="81">
        <v>1641</v>
      </c>
    </row>
    <row r="1643" spans="2:9">
      <c r="B1643" s="24" t="str">
        <f t="shared" si="57"/>
        <v>RESINORTE82</v>
      </c>
      <c r="C1643" s="26" t="s">
        <v>132</v>
      </c>
      <c r="D1643" s="26" t="str">
        <f>CONCATENATE(E1643,COUNTIF($E$2:E1643,E1643))</f>
        <v>Guimarães30</v>
      </c>
      <c r="E1643" s="26" t="s">
        <v>327</v>
      </c>
      <c r="F1643" s="26" t="s">
        <v>2069</v>
      </c>
      <c r="G1643" s="81">
        <f>COUNTIF($E$2:E1643,E1643)</f>
        <v>30</v>
      </c>
      <c r="H1643" s="81">
        <f t="shared" si="58"/>
        <v>82</v>
      </c>
      <c r="I1643" s="81">
        <v>1642</v>
      </c>
    </row>
    <row r="1644" spans="2:9">
      <c r="B1644" s="24" t="str">
        <f t="shared" si="57"/>
        <v>RESINORTE83</v>
      </c>
      <c r="C1644" s="26" t="s">
        <v>132</v>
      </c>
      <c r="D1644" s="26" t="str">
        <f>CONCATENATE(E1644,COUNTIF($E$2:E1644,E1644))</f>
        <v>Guimarães31</v>
      </c>
      <c r="E1644" s="26" t="s">
        <v>327</v>
      </c>
      <c r="F1644" s="26" t="s">
        <v>2089</v>
      </c>
      <c r="G1644" s="81">
        <f>COUNTIF($E$2:E1644,E1644)</f>
        <v>31</v>
      </c>
      <c r="H1644" s="81">
        <f t="shared" si="58"/>
        <v>83</v>
      </c>
      <c r="I1644" s="81">
        <v>1643</v>
      </c>
    </row>
    <row r="1645" spans="2:9">
      <c r="B1645" s="24" t="str">
        <f t="shared" si="57"/>
        <v>RESINORTE84</v>
      </c>
      <c r="C1645" s="26" t="s">
        <v>132</v>
      </c>
      <c r="D1645" s="26" t="str">
        <f>CONCATENATE(E1645,COUNTIF($E$2:E1645,E1645))</f>
        <v>Guimarães32</v>
      </c>
      <c r="E1645" s="26" t="s">
        <v>327</v>
      </c>
      <c r="F1645" s="26" t="s">
        <v>2095</v>
      </c>
      <c r="G1645" s="81">
        <f>COUNTIF($E$2:E1645,E1645)</f>
        <v>32</v>
      </c>
      <c r="H1645" s="81">
        <f t="shared" si="58"/>
        <v>84</v>
      </c>
      <c r="I1645" s="81">
        <v>1644</v>
      </c>
    </row>
    <row r="1646" spans="2:9">
      <c r="B1646" s="24" t="str">
        <f t="shared" si="57"/>
        <v>RESINORTE85</v>
      </c>
      <c r="C1646" s="26" t="s">
        <v>132</v>
      </c>
      <c r="D1646" s="26" t="str">
        <f>CONCATENATE(E1646,COUNTIF($E$2:E1646,E1646))</f>
        <v>Guimarães33</v>
      </c>
      <c r="E1646" s="26" t="s">
        <v>327</v>
      </c>
      <c r="F1646" s="26" t="s">
        <v>2136</v>
      </c>
      <c r="G1646" s="81">
        <f>COUNTIF($E$2:E1646,E1646)</f>
        <v>33</v>
      </c>
      <c r="H1646" s="81">
        <f t="shared" si="58"/>
        <v>85</v>
      </c>
      <c r="I1646" s="81">
        <v>1645</v>
      </c>
    </row>
    <row r="1647" spans="2:9">
      <c r="B1647" s="24" t="str">
        <f t="shared" si="57"/>
        <v>RESINORTE86</v>
      </c>
      <c r="C1647" s="26" t="s">
        <v>132</v>
      </c>
      <c r="D1647" s="26" t="str">
        <f>CONCATENATE(E1647,COUNTIF($E$2:E1647,E1647))</f>
        <v>Guimarães34</v>
      </c>
      <c r="E1647" s="26" t="s">
        <v>327</v>
      </c>
      <c r="F1647" s="26" t="s">
        <v>2137</v>
      </c>
      <c r="G1647" s="81">
        <f>COUNTIF($E$2:E1647,E1647)</f>
        <v>34</v>
      </c>
      <c r="H1647" s="81">
        <f t="shared" si="58"/>
        <v>86</v>
      </c>
      <c r="I1647" s="81">
        <v>1646</v>
      </c>
    </row>
    <row r="1648" spans="2:9">
      <c r="B1648" s="24" t="str">
        <f t="shared" si="57"/>
        <v>RESINORTE87</v>
      </c>
      <c r="C1648" s="26" t="s">
        <v>132</v>
      </c>
      <c r="D1648" s="26" t="str">
        <f>CONCATENATE(E1648,COUNTIF($E$2:E1648,E1648))</f>
        <v>Guimarães35</v>
      </c>
      <c r="E1648" s="26" t="s">
        <v>327</v>
      </c>
      <c r="F1648" s="26" t="s">
        <v>2269</v>
      </c>
      <c r="G1648" s="81">
        <f>COUNTIF($E$2:E1648,E1648)</f>
        <v>35</v>
      </c>
      <c r="H1648" s="81">
        <f t="shared" si="58"/>
        <v>87</v>
      </c>
      <c r="I1648" s="81">
        <v>1647</v>
      </c>
    </row>
    <row r="1649" spans="2:9">
      <c r="B1649" s="24" t="str">
        <f t="shared" si="57"/>
        <v>RESINORTE88</v>
      </c>
      <c r="C1649" s="26" t="s">
        <v>132</v>
      </c>
      <c r="D1649" s="26" t="str">
        <f>CONCATENATE(E1649,COUNTIF($E$2:E1649,E1649))</f>
        <v>Guimarães36</v>
      </c>
      <c r="E1649" s="26" t="s">
        <v>327</v>
      </c>
      <c r="F1649" s="26" t="s">
        <v>2319</v>
      </c>
      <c r="G1649" s="81">
        <f>COUNTIF($E$2:E1649,E1649)</f>
        <v>36</v>
      </c>
      <c r="H1649" s="81">
        <f t="shared" si="58"/>
        <v>88</v>
      </c>
      <c r="I1649" s="81">
        <v>1648</v>
      </c>
    </row>
    <row r="1650" spans="2:9">
      <c r="B1650" s="24" t="str">
        <f t="shared" si="57"/>
        <v>RESINORTE89</v>
      </c>
      <c r="C1650" s="26" t="s">
        <v>132</v>
      </c>
      <c r="D1650" s="26" t="str">
        <f>CONCATENATE(E1650,COUNTIF($E$2:E1650,E1650))</f>
        <v>Guimarães37</v>
      </c>
      <c r="E1650" s="26" t="s">
        <v>327</v>
      </c>
      <c r="F1650" s="26" t="s">
        <v>2321</v>
      </c>
      <c r="G1650" s="81">
        <f>COUNTIF($E$2:E1650,E1650)</f>
        <v>37</v>
      </c>
      <c r="H1650" s="81">
        <f t="shared" si="58"/>
        <v>89</v>
      </c>
      <c r="I1650" s="81">
        <v>1649</v>
      </c>
    </row>
    <row r="1651" spans="2:9">
      <c r="B1651" s="24" t="str">
        <f t="shared" si="57"/>
        <v>RESINORTE90</v>
      </c>
      <c r="C1651" s="26" t="s">
        <v>132</v>
      </c>
      <c r="D1651" s="26" t="str">
        <f>CONCATENATE(E1651,COUNTIF($E$2:E1651,E1651))</f>
        <v>Guimarães38</v>
      </c>
      <c r="E1651" s="26" t="s">
        <v>327</v>
      </c>
      <c r="F1651" s="26" t="s">
        <v>2322</v>
      </c>
      <c r="G1651" s="81">
        <f>COUNTIF($E$2:E1651,E1651)</f>
        <v>38</v>
      </c>
      <c r="H1651" s="81">
        <f t="shared" si="58"/>
        <v>90</v>
      </c>
      <c r="I1651" s="81">
        <v>1650</v>
      </c>
    </row>
    <row r="1652" spans="2:9">
      <c r="B1652" s="24" t="str">
        <f t="shared" si="57"/>
        <v>RESINORTE91</v>
      </c>
      <c r="C1652" s="26" t="s">
        <v>132</v>
      </c>
      <c r="D1652" s="26" t="str">
        <f>CONCATENATE(E1652,COUNTIF($E$2:E1652,E1652))</f>
        <v>Guimarães39</v>
      </c>
      <c r="E1652" s="26" t="s">
        <v>327</v>
      </c>
      <c r="F1652" s="26" t="s">
        <v>2535</v>
      </c>
      <c r="G1652" s="81">
        <f>COUNTIF($E$2:E1652,E1652)</f>
        <v>39</v>
      </c>
      <c r="H1652" s="81">
        <f t="shared" si="58"/>
        <v>91</v>
      </c>
      <c r="I1652" s="81">
        <v>1651</v>
      </c>
    </row>
    <row r="1653" spans="2:9">
      <c r="B1653" s="24" t="str">
        <f t="shared" si="57"/>
        <v>RESINORTE92</v>
      </c>
      <c r="C1653" s="26" t="s">
        <v>132</v>
      </c>
      <c r="D1653" s="26" t="str">
        <f>CONCATENATE(E1653,COUNTIF($E$2:E1653,E1653))</f>
        <v>Guimarães40</v>
      </c>
      <c r="E1653" s="26" t="s">
        <v>327</v>
      </c>
      <c r="F1653" s="26" t="s">
        <v>2572</v>
      </c>
      <c r="G1653" s="81">
        <f>COUNTIF($E$2:E1653,E1653)</f>
        <v>40</v>
      </c>
      <c r="H1653" s="81">
        <f t="shared" si="58"/>
        <v>92</v>
      </c>
      <c r="I1653" s="81">
        <v>1652</v>
      </c>
    </row>
    <row r="1654" spans="2:9">
      <c r="B1654" s="24" t="str">
        <f t="shared" si="57"/>
        <v>RESINORTE93</v>
      </c>
      <c r="C1654" s="26" t="s">
        <v>132</v>
      </c>
      <c r="D1654" s="26" t="str">
        <f>CONCATENATE(E1654,COUNTIF($E$2:E1654,E1654))</f>
        <v>Guimarães41</v>
      </c>
      <c r="E1654" s="26" t="s">
        <v>327</v>
      </c>
      <c r="F1654" s="26" t="s">
        <v>2573</v>
      </c>
      <c r="G1654" s="81">
        <f>COUNTIF($E$2:E1654,E1654)</f>
        <v>41</v>
      </c>
      <c r="H1654" s="81">
        <f t="shared" si="58"/>
        <v>93</v>
      </c>
      <c r="I1654" s="81">
        <v>1653</v>
      </c>
    </row>
    <row r="1655" spans="2:9">
      <c r="B1655" s="24" t="str">
        <f t="shared" si="57"/>
        <v>RESINORTE94</v>
      </c>
      <c r="C1655" s="26" t="s">
        <v>132</v>
      </c>
      <c r="D1655" s="26" t="str">
        <f>CONCATENATE(E1655,COUNTIF($E$2:E1655,E1655))</f>
        <v>Guimarães42</v>
      </c>
      <c r="E1655" s="26" t="s">
        <v>327</v>
      </c>
      <c r="F1655" s="26" t="s">
        <v>2574</v>
      </c>
      <c r="G1655" s="81">
        <f>COUNTIF($E$2:E1655,E1655)</f>
        <v>42</v>
      </c>
      <c r="H1655" s="81">
        <f t="shared" si="58"/>
        <v>94</v>
      </c>
      <c r="I1655" s="81">
        <v>1654</v>
      </c>
    </row>
    <row r="1656" spans="2:9">
      <c r="B1656" s="24" t="str">
        <f t="shared" si="57"/>
        <v>RESINORTE95</v>
      </c>
      <c r="C1656" s="26" t="s">
        <v>132</v>
      </c>
      <c r="D1656" s="26" t="str">
        <f>CONCATENATE(E1656,COUNTIF($E$2:E1656,E1656))</f>
        <v>Guimarães43</v>
      </c>
      <c r="E1656" s="26" t="s">
        <v>327</v>
      </c>
      <c r="F1656" s="26" t="s">
        <v>2597</v>
      </c>
      <c r="G1656" s="81">
        <f>COUNTIF($E$2:E1656,E1656)</f>
        <v>43</v>
      </c>
      <c r="H1656" s="81">
        <f t="shared" si="58"/>
        <v>95</v>
      </c>
      <c r="I1656" s="81">
        <v>1655</v>
      </c>
    </row>
    <row r="1657" spans="2:9">
      <c r="B1657" s="24" t="str">
        <f t="shared" si="57"/>
        <v>RESINORTE96</v>
      </c>
      <c r="C1657" s="26" t="s">
        <v>132</v>
      </c>
      <c r="D1657" s="26" t="str">
        <f>CONCATENATE(E1657,COUNTIF($E$2:E1657,E1657))</f>
        <v>Guimarães44</v>
      </c>
      <c r="E1657" s="26" t="s">
        <v>327</v>
      </c>
      <c r="F1657" s="26" t="s">
        <v>2598</v>
      </c>
      <c r="G1657" s="81">
        <f>COUNTIF($E$2:E1657,E1657)</f>
        <v>44</v>
      </c>
      <c r="H1657" s="81">
        <f t="shared" si="58"/>
        <v>96</v>
      </c>
      <c r="I1657" s="81">
        <v>1656</v>
      </c>
    </row>
    <row r="1658" spans="2:9">
      <c r="B1658" s="24" t="str">
        <f t="shared" si="57"/>
        <v>RESINORTE97</v>
      </c>
      <c r="C1658" s="26" t="s">
        <v>132</v>
      </c>
      <c r="D1658" s="26" t="str">
        <f>CONCATENATE(E1658,COUNTIF($E$2:E1658,E1658))</f>
        <v>Guimarães45</v>
      </c>
      <c r="E1658" s="26" t="s">
        <v>327</v>
      </c>
      <c r="F1658" s="26" t="s">
        <v>2614</v>
      </c>
      <c r="G1658" s="81">
        <f>COUNTIF($E$2:E1658,E1658)</f>
        <v>45</v>
      </c>
      <c r="H1658" s="81">
        <f t="shared" si="58"/>
        <v>97</v>
      </c>
      <c r="I1658" s="81">
        <v>1657</v>
      </c>
    </row>
    <row r="1659" spans="2:9">
      <c r="B1659" s="24" t="str">
        <f t="shared" si="57"/>
        <v>RESINORTE98</v>
      </c>
      <c r="C1659" s="26" t="s">
        <v>132</v>
      </c>
      <c r="D1659" s="26" t="str">
        <f>CONCATENATE(E1659,COUNTIF($E$2:E1659,E1659))</f>
        <v>Guimarães46</v>
      </c>
      <c r="E1659" s="26" t="s">
        <v>327</v>
      </c>
      <c r="F1659" s="26" t="s">
        <v>2658</v>
      </c>
      <c r="G1659" s="81">
        <f>COUNTIF($E$2:E1659,E1659)</f>
        <v>46</v>
      </c>
      <c r="H1659" s="81">
        <f t="shared" si="58"/>
        <v>98</v>
      </c>
      <c r="I1659" s="81">
        <v>1658</v>
      </c>
    </row>
    <row r="1660" spans="2:9">
      <c r="B1660" s="24" t="str">
        <f t="shared" si="57"/>
        <v>RESINORTE99</v>
      </c>
      <c r="C1660" s="26" t="s">
        <v>132</v>
      </c>
      <c r="D1660" s="26" t="str">
        <f>CONCATENATE(E1660,COUNTIF($E$2:E1660,E1660))</f>
        <v>Guimarães47</v>
      </c>
      <c r="E1660" s="26" t="s">
        <v>327</v>
      </c>
      <c r="F1660" s="26" t="s">
        <v>2663</v>
      </c>
      <c r="G1660" s="81">
        <f>COUNTIF($E$2:E1660,E1660)</f>
        <v>47</v>
      </c>
      <c r="H1660" s="81">
        <f t="shared" si="58"/>
        <v>99</v>
      </c>
      <c r="I1660" s="81">
        <v>1659</v>
      </c>
    </row>
    <row r="1661" spans="2:9">
      <c r="B1661" s="24" t="str">
        <f t="shared" si="57"/>
        <v>RESINORTE100</v>
      </c>
      <c r="C1661" s="26" t="s">
        <v>132</v>
      </c>
      <c r="D1661" s="26" t="str">
        <f>CONCATENATE(E1661,COUNTIF($E$2:E1661,E1661))</f>
        <v>Guimarães48</v>
      </c>
      <c r="E1661" s="26" t="s">
        <v>327</v>
      </c>
      <c r="F1661" s="26" t="s">
        <v>2765</v>
      </c>
      <c r="G1661" s="81">
        <f>COUNTIF($E$2:E1661,E1661)</f>
        <v>48</v>
      </c>
      <c r="H1661" s="81">
        <f t="shared" si="58"/>
        <v>100</v>
      </c>
      <c r="I1661" s="81">
        <v>1660</v>
      </c>
    </row>
    <row r="1662" spans="2:9">
      <c r="B1662" s="24" t="str">
        <f t="shared" si="57"/>
        <v>RESINORTE101</v>
      </c>
      <c r="C1662" s="26" t="s">
        <v>132</v>
      </c>
      <c r="D1662" s="26" t="str">
        <f>CONCATENATE(E1662,COUNTIF($E$2:E1662,E1662))</f>
        <v>Vila Nova de Famalicão1</v>
      </c>
      <c r="E1662" s="26" t="s">
        <v>666</v>
      </c>
      <c r="F1662" s="26" t="s">
        <v>560</v>
      </c>
      <c r="G1662" s="81">
        <f>COUNTIF($E$2:E1662,E1662)</f>
        <v>1</v>
      </c>
      <c r="H1662" s="81">
        <f t="shared" si="58"/>
        <v>101</v>
      </c>
      <c r="I1662" s="81">
        <v>1661</v>
      </c>
    </row>
    <row r="1663" spans="2:9">
      <c r="B1663" s="24" t="str">
        <f t="shared" si="57"/>
        <v>RESINORTE102</v>
      </c>
      <c r="C1663" s="26" t="s">
        <v>132</v>
      </c>
      <c r="D1663" s="26" t="str">
        <f>CONCATENATE(E1663,COUNTIF($E$2:E1663,E1663))</f>
        <v>Vila Nova de Famalicão2</v>
      </c>
      <c r="E1663" s="26" t="s">
        <v>666</v>
      </c>
      <c r="F1663" s="26" t="s">
        <v>650</v>
      </c>
      <c r="G1663" s="81">
        <f>COUNTIF($E$2:E1663,E1663)</f>
        <v>2</v>
      </c>
      <c r="H1663" s="81">
        <f t="shared" si="58"/>
        <v>102</v>
      </c>
      <c r="I1663" s="81">
        <v>1662</v>
      </c>
    </row>
    <row r="1664" spans="2:9">
      <c r="B1664" s="24" t="str">
        <f t="shared" si="57"/>
        <v>RESINORTE103</v>
      </c>
      <c r="C1664" s="26" t="s">
        <v>132</v>
      </c>
      <c r="D1664" s="26" t="str">
        <f>CONCATENATE(E1664,COUNTIF($E$2:E1664,E1664))</f>
        <v>Vila Nova de Famalicão3</v>
      </c>
      <c r="E1664" s="26" t="s">
        <v>666</v>
      </c>
      <c r="F1664" s="26" t="s">
        <v>723</v>
      </c>
      <c r="G1664" s="81">
        <f>COUNTIF($E$2:E1664,E1664)</f>
        <v>3</v>
      </c>
      <c r="H1664" s="81">
        <f t="shared" si="58"/>
        <v>103</v>
      </c>
      <c r="I1664" s="81">
        <v>1663</v>
      </c>
    </row>
    <row r="1665" spans="2:9">
      <c r="B1665" s="24" t="str">
        <f t="shared" si="57"/>
        <v>RESINORTE104</v>
      </c>
      <c r="C1665" s="26" t="s">
        <v>132</v>
      </c>
      <c r="D1665" s="26" t="str">
        <f>CONCATENATE(E1665,COUNTIF($E$2:E1665,E1665))</f>
        <v>Vila Nova de Famalicão4</v>
      </c>
      <c r="E1665" s="26" t="s">
        <v>666</v>
      </c>
      <c r="F1665" s="26" t="s">
        <v>747</v>
      </c>
      <c r="G1665" s="81">
        <f>COUNTIF($E$2:E1665,E1665)</f>
        <v>4</v>
      </c>
      <c r="H1665" s="81">
        <f t="shared" si="58"/>
        <v>104</v>
      </c>
      <c r="I1665" s="81">
        <v>1664</v>
      </c>
    </row>
    <row r="1666" spans="2:9">
      <c r="B1666" s="24" t="str">
        <f t="shared" si="57"/>
        <v>RESINORTE105</v>
      </c>
      <c r="C1666" s="26" t="s">
        <v>132</v>
      </c>
      <c r="D1666" s="26" t="str">
        <f>CONCATENATE(E1666,COUNTIF($E$2:E1666,E1666))</f>
        <v>Vila Nova de Famalicão5</v>
      </c>
      <c r="E1666" s="26" t="s">
        <v>666</v>
      </c>
      <c r="F1666" s="26" t="s">
        <v>873</v>
      </c>
      <c r="G1666" s="81">
        <f>COUNTIF($E$2:E1666,E1666)</f>
        <v>5</v>
      </c>
      <c r="H1666" s="81">
        <f t="shared" si="58"/>
        <v>105</v>
      </c>
      <c r="I1666" s="81">
        <v>1665</v>
      </c>
    </row>
    <row r="1667" spans="2:9">
      <c r="B1667" s="24" t="str">
        <f t="shared" ref="B1667:B1730" si="59">CONCATENATE(C1667,H1667)</f>
        <v>RESINORTE106</v>
      </c>
      <c r="C1667" s="26" t="s">
        <v>132</v>
      </c>
      <c r="D1667" s="26" t="str">
        <f>CONCATENATE(E1667,COUNTIF($E$2:E1667,E1667))</f>
        <v>Vila Nova de Famalicão6</v>
      </c>
      <c r="E1667" s="26" t="s">
        <v>666</v>
      </c>
      <c r="F1667" s="26" t="s">
        <v>1011</v>
      </c>
      <c r="G1667" s="81">
        <f>COUNTIF($E$2:E1667,E1667)</f>
        <v>6</v>
      </c>
      <c r="H1667" s="81">
        <f t="shared" si="58"/>
        <v>106</v>
      </c>
      <c r="I1667" s="81">
        <v>1666</v>
      </c>
    </row>
    <row r="1668" spans="2:9">
      <c r="B1668" s="24" t="str">
        <f t="shared" si="59"/>
        <v>RESINORTE107</v>
      </c>
      <c r="C1668" s="26" t="s">
        <v>132</v>
      </c>
      <c r="D1668" s="26" t="str">
        <f>CONCATENATE(E1668,COUNTIF($E$2:E1668,E1668))</f>
        <v>Vila Nova de Famalicão7</v>
      </c>
      <c r="E1668" s="26" t="s">
        <v>666</v>
      </c>
      <c r="F1668" s="26" t="s">
        <v>1062</v>
      </c>
      <c r="G1668" s="81">
        <f>COUNTIF($E$2:E1668,E1668)</f>
        <v>7</v>
      </c>
      <c r="H1668" s="81">
        <f t="shared" si="58"/>
        <v>107</v>
      </c>
      <c r="I1668" s="81">
        <v>1667</v>
      </c>
    </row>
    <row r="1669" spans="2:9">
      <c r="B1669" s="24" t="str">
        <f t="shared" si="59"/>
        <v>RESINORTE108</v>
      </c>
      <c r="C1669" s="26" t="s">
        <v>132</v>
      </c>
      <c r="D1669" s="26" t="str">
        <f>CONCATENATE(E1669,COUNTIF($E$2:E1669,E1669))</f>
        <v>Vila Nova de Famalicão8</v>
      </c>
      <c r="E1669" s="26" t="s">
        <v>666</v>
      </c>
      <c r="F1669" s="26" t="s">
        <v>1202</v>
      </c>
      <c r="G1669" s="81">
        <f>COUNTIF($E$2:E1669,E1669)</f>
        <v>8</v>
      </c>
      <c r="H1669" s="81">
        <f t="shared" si="58"/>
        <v>108</v>
      </c>
      <c r="I1669" s="81">
        <v>1668</v>
      </c>
    </row>
    <row r="1670" spans="2:9">
      <c r="B1670" s="24" t="str">
        <f t="shared" si="59"/>
        <v>RESINORTE109</v>
      </c>
      <c r="C1670" s="26" t="s">
        <v>132</v>
      </c>
      <c r="D1670" s="26" t="str">
        <f>CONCATENATE(E1670,COUNTIF($E$2:E1670,E1670))</f>
        <v>Vila Nova de Famalicão9</v>
      </c>
      <c r="E1670" s="26" t="s">
        <v>666</v>
      </c>
      <c r="F1670" s="26" t="s">
        <v>1219</v>
      </c>
      <c r="G1670" s="81">
        <f>COUNTIF($E$2:E1670,E1670)</f>
        <v>9</v>
      </c>
      <c r="H1670" s="81">
        <f t="shared" si="58"/>
        <v>109</v>
      </c>
      <c r="I1670" s="81">
        <v>1669</v>
      </c>
    </row>
    <row r="1671" spans="2:9">
      <c r="B1671" s="24" t="str">
        <f t="shared" si="59"/>
        <v>RESINORTE110</v>
      </c>
      <c r="C1671" s="26" t="s">
        <v>132</v>
      </c>
      <c r="D1671" s="26" t="str">
        <f>CONCATENATE(E1671,COUNTIF($E$2:E1671,E1671))</f>
        <v>Vila Nova de Famalicão10</v>
      </c>
      <c r="E1671" s="26" t="s">
        <v>666</v>
      </c>
      <c r="F1671" s="26" t="s">
        <v>1272</v>
      </c>
      <c r="G1671" s="81">
        <f>COUNTIF($E$2:E1671,E1671)</f>
        <v>10</v>
      </c>
      <c r="H1671" s="81">
        <f t="shared" si="58"/>
        <v>110</v>
      </c>
      <c r="I1671" s="81">
        <v>1670</v>
      </c>
    </row>
    <row r="1672" spans="2:9">
      <c r="B1672" s="24" t="str">
        <f t="shared" si="59"/>
        <v>RESINORTE111</v>
      </c>
      <c r="C1672" s="26" t="s">
        <v>132</v>
      </c>
      <c r="D1672" s="26" t="str">
        <f>CONCATENATE(E1672,COUNTIF($E$2:E1672,E1672))</f>
        <v>Vila Nova de Famalicão11</v>
      </c>
      <c r="E1672" s="26" t="s">
        <v>666</v>
      </c>
      <c r="F1672" s="26" t="s">
        <v>1394</v>
      </c>
      <c r="G1672" s="81">
        <f>COUNTIF($E$2:E1672,E1672)</f>
        <v>11</v>
      </c>
      <c r="H1672" s="81">
        <f t="shared" si="58"/>
        <v>111</v>
      </c>
      <c r="I1672" s="81">
        <v>1671</v>
      </c>
    </row>
    <row r="1673" spans="2:9">
      <c r="B1673" s="24" t="str">
        <f t="shared" si="59"/>
        <v>RESINORTE112</v>
      </c>
      <c r="C1673" s="26" t="s">
        <v>132</v>
      </c>
      <c r="D1673" s="26" t="str">
        <f>CONCATENATE(E1673,COUNTIF($E$2:E1673,E1673))</f>
        <v>Vila Nova de Famalicão12</v>
      </c>
      <c r="E1673" s="26" t="s">
        <v>666</v>
      </c>
      <c r="F1673" s="26" t="s">
        <v>314</v>
      </c>
      <c r="G1673" s="81">
        <f>COUNTIF($E$2:E1673,E1673)</f>
        <v>12</v>
      </c>
      <c r="H1673" s="81">
        <f t="shared" si="58"/>
        <v>112</v>
      </c>
      <c r="I1673" s="81">
        <v>1672</v>
      </c>
    </row>
    <row r="1674" spans="2:9">
      <c r="B1674" s="24" t="str">
        <f t="shared" si="59"/>
        <v>RESINORTE113</v>
      </c>
      <c r="C1674" s="26" t="s">
        <v>132</v>
      </c>
      <c r="D1674" s="26" t="str">
        <f>CONCATENATE(E1674,COUNTIF($E$2:E1674,E1674))</f>
        <v>Vila Nova de Famalicão13</v>
      </c>
      <c r="E1674" s="26" t="s">
        <v>666</v>
      </c>
      <c r="F1674" s="26" t="s">
        <v>1489</v>
      </c>
      <c r="G1674" s="81">
        <f>COUNTIF($E$2:E1674,E1674)</f>
        <v>13</v>
      </c>
      <c r="H1674" s="81">
        <f t="shared" si="58"/>
        <v>113</v>
      </c>
      <c r="I1674" s="81">
        <v>1673</v>
      </c>
    </row>
    <row r="1675" spans="2:9">
      <c r="B1675" s="24" t="str">
        <f t="shared" si="59"/>
        <v>RESINORTE114</v>
      </c>
      <c r="C1675" s="26" t="s">
        <v>132</v>
      </c>
      <c r="D1675" s="26" t="str">
        <f>CONCATENATE(E1675,COUNTIF($E$2:E1675,E1675))</f>
        <v>Vila Nova de Famalicão14</v>
      </c>
      <c r="E1675" s="26" t="s">
        <v>666</v>
      </c>
      <c r="F1675" s="26" t="s">
        <v>1549</v>
      </c>
      <c r="G1675" s="81">
        <f>COUNTIF($E$2:E1675,E1675)</f>
        <v>14</v>
      </c>
      <c r="H1675" s="81">
        <f t="shared" si="58"/>
        <v>114</v>
      </c>
      <c r="I1675" s="81">
        <v>1674</v>
      </c>
    </row>
    <row r="1676" spans="2:9">
      <c r="B1676" s="24" t="str">
        <f t="shared" si="59"/>
        <v>RESINORTE115</v>
      </c>
      <c r="C1676" s="26" t="s">
        <v>132</v>
      </c>
      <c r="D1676" s="26" t="str">
        <f>CONCATENATE(E1676,COUNTIF($E$2:E1676,E1676))</f>
        <v>Vila Nova de Famalicão15</v>
      </c>
      <c r="E1676" s="26" t="s">
        <v>666</v>
      </c>
      <c r="F1676" s="26" t="s">
        <v>1588</v>
      </c>
      <c r="G1676" s="81">
        <f>COUNTIF($E$2:E1676,E1676)</f>
        <v>15</v>
      </c>
      <c r="H1676" s="81">
        <f t="shared" si="58"/>
        <v>115</v>
      </c>
      <c r="I1676" s="81">
        <v>1675</v>
      </c>
    </row>
    <row r="1677" spans="2:9">
      <c r="B1677" s="24" t="str">
        <f t="shared" si="59"/>
        <v>RESINORTE116</v>
      </c>
      <c r="C1677" s="26" t="s">
        <v>132</v>
      </c>
      <c r="D1677" s="26" t="str">
        <f>CONCATENATE(E1677,COUNTIF($E$2:E1677,E1677))</f>
        <v>Vila Nova de Famalicão16</v>
      </c>
      <c r="E1677" s="26" t="s">
        <v>666</v>
      </c>
      <c r="F1677" s="26" t="s">
        <v>1608</v>
      </c>
      <c r="G1677" s="81">
        <f>COUNTIF($E$2:E1677,E1677)</f>
        <v>16</v>
      </c>
      <c r="H1677" s="81">
        <f t="shared" si="58"/>
        <v>116</v>
      </c>
      <c r="I1677" s="81">
        <v>1676</v>
      </c>
    </row>
    <row r="1678" spans="2:9">
      <c r="B1678" s="24" t="str">
        <f t="shared" si="59"/>
        <v>RESINORTE117</v>
      </c>
      <c r="C1678" s="26" t="s">
        <v>132</v>
      </c>
      <c r="D1678" s="26" t="str">
        <f>CONCATENATE(E1678,COUNTIF($E$2:E1678,E1678))</f>
        <v>Vila Nova de Famalicão17</v>
      </c>
      <c r="E1678" s="26" t="s">
        <v>666</v>
      </c>
      <c r="F1678" s="26" t="s">
        <v>1648</v>
      </c>
      <c r="G1678" s="81">
        <f>COUNTIF($E$2:E1678,E1678)</f>
        <v>17</v>
      </c>
      <c r="H1678" s="81">
        <f t="shared" si="58"/>
        <v>117</v>
      </c>
      <c r="I1678" s="81">
        <v>1677</v>
      </c>
    </row>
    <row r="1679" spans="2:9">
      <c r="B1679" s="24" t="str">
        <f t="shared" si="59"/>
        <v>RESINORTE118</v>
      </c>
      <c r="C1679" s="26" t="s">
        <v>132</v>
      </c>
      <c r="D1679" s="26" t="str">
        <f>CONCATENATE(E1679,COUNTIF($E$2:E1679,E1679))</f>
        <v>Vila Nova de Famalicão18</v>
      </c>
      <c r="E1679" s="26" t="s">
        <v>666</v>
      </c>
      <c r="F1679" s="26" t="s">
        <v>1652</v>
      </c>
      <c r="G1679" s="81">
        <f>COUNTIF($E$2:E1679,E1679)</f>
        <v>18</v>
      </c>
      <c r="H1679" s="81">
        <f t="shared" si="58"/>
        <v>118</v>
      </c>
      <c r="I1679" s="81">
        <v>1678</v>
      </c>
    </row>
    <row r="1680" spans="2:9">
      <c r="B1680" s="24" t="str">
        <f t="shared" si="59"/>
        <v>RESINORTE119</v>
      </c>
      <c r="C1680" s="26" t="s">
        <v>132</v>
      </c>
      <c r="D1680" s="26" t="str">
        <f>CONCATENATE(E1680,COUNTIF($E$2:E1680,E1680))</f>
        <v>Vila Nova de Famalicão19</v>
      </c>
      <c r="E1680" s="26" t="s">
        <v>666</v>
      </c>
      <c r="F1680" s="26" t="s">
        <v>1783</v>
      </c>
      <c r="G1680" s="81">
        <f>COUNTIF($E$2:E1680,E1680)</f>
        <v>19</v>
      </c>
      <c r="H1680" s="81">
        <f t="shared" si="58"/>
        <v>119</v>
      </c>
      <c r="I1680" s="81">
        <v>1679</v>
      </c>
    </row>
    <row r="1681" spans="2:9">
      <c r="B1681" s="24" t="str">
        <f t="shared" si="59"/>
        <v>RESINORTE120</v>
      </c>
      <c r="C1681" s="26" t="s">
        <v>132</v>
      </c>
      <c r="D1681" s="26" t="str">
        <f>CONCATENATE(E1681,COUNTIF($E$2:E1681,E1681))</f>
        <v>Vila Nova de Famalicão20</v>
      </c>
      <c r="E1681" s="26" t="s">
        <v>666</v>
      </c>
      <c r="F1681" s="26" t="s">
        <v>1866</v>
      </c>
      <c r="G1681" s="81">
        <f>COUNTIF($E$2:E1681,E1681)</f>
        <v>20</v>
      </c>
      <c r="H1681" s="81">
        <f t="shared" si="58"/>
        <v>120</v>
      </c>
      <c r="I1681" s="81">
        <v>1680</v>
      </c>
    </row>
    <row r="1682" spans="2:9">
      <c r="B1682" s="24" t="str">
        <f t="shared" si="59"/>
        <v>RESINORTE121</v>
      </c>
      <c r="C1682" s="26" t="s">
        <v>132</v>
      </c>
      <c r="D1682" s="26" t="str">
        <f>CONCATENATE(E1682,COUNTIF($E$2:E1682,E1682))</f>
        <v>Vila Nova de Famalicão21</v>
      </c>
      <c r="E1682" s="26" t="s">
        <v>666</v>
      </c>
      <c r="F1682" s="26" t="s">
        <v>1908</v>
      </c>
      <c r="G1682" s="81">
        <f>COUNTIF($E$2:E1682,E1682)</f>
        <v>21</v>
      </c>
      <c r="H1682" s="81">
        <f t="shared" si="58"/>
        <v>121</v>
      </c>
      <c r="I1682" s="81">
        <v>1681</v>
      </c>
    </row>
    <row r="1683" spans="2:9">
      <c r="B1683" s="24" t="str">
        <f t="shared" si="59"/>
        <v>RESINORTE122</v>
      </c>
      <c r="C1683" s="26" t="s">
        <v>132</v>
      </c>
      <c r="D1683" s="26" t="str">
        <f>CONCATENATE(E1683,COUNTIF($E$2:E1683,E1683))</f>
        <v>Vila Nova de Famalicão22</v>
      </c>
      <c r="E1683" s="26" t="s">
        <v>666</v>
      </c>
      <c r="F1683" s="26" t="s">
        <v>1909</v>
      </c>
      <c r="G1683" s="81">
        <f>COUNTIF($E$2:E1683,E1683)</f>
        <v>22</v>
      </c>
      <c r="H1683" s="81">
        <f t="shared" si="58"/>
        <v>122</v>
      </c>
      <c r="I1683" s="81">
        <v>1682</v>
      </c>
    </row>
    <row r="1684" spans="2:9">
      <c r="B1684" s="24" t="str">
        <f t="shared" si="59"/>
        <v>RESINORTE123</v>
      </c>
      <c r="C1684" s="26" t="s">
        <v>132</v>
      </c>
      <c r="D1684" s="26" t="str">
        <f>CONCATENATE(E1684,COUNTIF($E$2:E1684,E1684))</f>
        <v>Vila Nova de Famalicão23</v>
      </c>
      <c r="E1684" s="26" t="s">
        <v>666</v>
      </c>
      <c r="F1684" s="26" t="s">
        <v>2001</v>
      </c>
      <c r="G1684" s="81">
        <f>COUNTIF($E$2:E1684,E1684)</f>
        <v>23</v>
      </c>
      <c r="H1684" s="81">
        <f t="shared" si="58"/>
        <v>123</v>
      </c>
      <c r="I1684" s="81">
        <v>1683</v>
      </c>
    </row>
    <row r="1685" spans="2:9">
      <c r="B1685" s="24" t="str">
        <f t="shared" si="59"/>
        <v>RESINORTE124</v>
      </c>
      <c r="C1685" s="26" t="s">
        <v>132</v>
      </c>
      <c r="D1685" s="26" t="str">
        <f>CONCATENATE(E1685,COUNTIF($E$2:E1685,E1685))</f>
        <v>Vila Nova de Famalicão24</v>
      </c>
      <c r="E1685" s="26" t="s">
        <v>666</v>
      </c>
      <c r="F1685" s="26" t="s">
        <v>2114</v>
      </c>
      <c r="G1685" s="81">
        <f>COUNTIF($E$2:E1685,E1685)</f>
        <v>24</v>
      </c>
      <c r="H1685" s="81">
        <f t="shared" si="58"/>
        <v>124</v>
      </c>
      <c r="I1685" s="81">
        <v>1684</v>
      </c>
    </row>
    <row r="1686" spans="2:9">
      <c r="B1686" s="24" t="str">
        <f t="shared" si="59"/>
        <v>RESINORTE125</v>
      </c>
      <c r="C1686" s="26" t="s">
        <v>132</v>
      </c>
      <c r="D1686" s="26" t="str">
        <f>CONCATENATE(E1686,COUNTIF($E$2:E1686,E1686))</f>
        <v>Vila Nova de Famalicão25</v>
      </c>
      <c r="E1686" s="26" t="s">
        <v>666</v>
      </c>
      <c r="F1686" s="26" t="s">
        <v>2220</v>
      </c>
      <c r="G1686" s="81">
        <f>COUNTIF($E$2:E1686,E1686)</f>
        <v>25</v>
      </c>
      <c r="H1686" s="81">
        <f t="shared" si="58"/>
        <v>125</v>
      </c>
      <c r="I1686" s="81">
        <v>1685</v>
      </c>
    </row>
    <row r="1687" spans="2:9">
      <c r="B1687" s="24" t="str">
        <f t="shared" si="59"/>
        <v>RESINORTE126</v>
      </c>
      <c r="C1687" s="26" t="s">
        <v>132</v>
      </c>
      <c r="D1687" s="26" t="str">
        <f>CONCATENATE(E1687,COUNTIF($E$2:E1687,E1687))</f>
        <v>Vila Nova de Famalicão26</v>
      </c>
      <c r="E1687" s="26" t="s">
        <v>666</v>
      </c>
      <c r="F1687" s="26" t="s">
        <v>2227</v>
      </c>
      <c r="G1687" s="81">
        <f>COUNTIF($E$2:E1687,E1687)</f>
        <v>26</v>
      </c>
      <c r="H1687" s="81">
        <f t="shared" si="58"/>
        <v>126</v>
      </c>
      <c r="I1687" s="81">
        <v>1686</v>
      </c>
    </row>
    <row r="1688" spans="2:9">
      <c r="B1688" s="24" t="str">
        <f t="shared" si="59"/>
        <v>RESINORTE127</v>
      </c>
      <c r="C1688" s="26" t="s">
        <v>132</v>
      </c>
      <c r="D1688" s="26" t="str">
        <f>CONCATENATE(E1688,COUNTIF($E$2:E1688,E1688))</f>
        <v>Vila Nova de Famalicão27</v>
      </c>
      <c r="E1688" s="26" t="s">
        <v>666</v>
      </c>
      <c r="F1688" s="26" t="s">
        <v>2240</v>
      </c>
      <c r="G1688" s="81">
        <f>COUNTIF($E$2:E1688,E1688)</f>
        <v>27</v>
      </c>
      <c r="H1688" s="81">
        <f t="shared" si="58"/>
        <v>127</v>
      </c>
      <c r="I1688" s="81">
        <v>1687</v>
      </c>
    </row>
    <row r="1689" spans="2:9">
      <c r="B1689" s="24" t="str">
        <f t="shared" si="59"/>
        <v>RESINORTE128</v>
      </c>
      <c r="C1689" s="26" t="s">
        <v>132</v>
      </c>
      <c r="D1689" s="26" t="str">
        <f>CONCATENATE(E1689,COUNTIF($E$2:E1689,E1689))</f>
        <v>Vila Nova de Famalicão28</v>
      </c>
      <c r="E1689" s="26" t="s">
        <v>666</v>
      </c>
      <c r="F1689" s="26" t="s">
        <v>2278</v>
      </c>
      <c r="G1689" s="81">
        <f>COUNTIF($E$2:E1689,E1689)</f>
        <v>28</v>
      </c>
      <c r="H1689" s="81">
        <f t="shared" si="58"/>
        <v>128</v>
      </c>
      <c r="I1689" s="81">
        <v>1688</v>
      </c>
    </row>
    <row r="1690" spans="2:9">
      <c r="B1690" s="24" t="str">
        <f t="shared" si="59"/>
        <v>RESINORTE129</v>
      </c>
      <c r="C1690" s="26" t="s">
        <v>132</v>
      </c>
      <c r="D1690" s="26" t="str">
        <f>CONCATENATE(E1690,COUNTIF($E$2:E1690,E1690))</f>
        <v>Vila Nova de Famalicão29</v>
      </c>
      <c r="E1690" s="26" t="s">
        <v>666</v>
      </c>
      <c r="F1690" s="26" t="s">
        <v>2563</v>
      </c>
      <c r="G1690" s="81">
        <f>COUNTIF($E$2:E1690,E1690)</f>
        <v>29</v>
      </c>
      <c r="H1690" s="81">
        <f t="shared" si="58"/>
        <v>129</v>
      </c>
      <c r="I1690" s="81">
        <v>1689</v>
      </c>
    </row>
    <row r="1691" spans="2:9">
      <c r="B1691" s="24" t="str">
        <f t="shared" si="59"/>
        <v>RESINORTE130</v>
      </c>
      <c r="C1691" s="26" t="s">
        <v>132</v>
      </c>
      <c r="D1691" s="26" t="str">
        <f>CONCATENATE(E1691,COUNTIF($E$2:E1691,E1691))</f>
        <v>Vila Nova de Famalicão30</v>
      </c>
      <c r="E1691" s="26" t="s">
        <v>666</v>
      </c>
      <c r="F1691" s="26" t="s">
        <v>2788</v>
      </c>
      <c r="G1691" s="81">
        <f>COUNTIF($E$2:E1691,E1691)</f>
        <v>30</v>
      </c>
      <c r="H1691" s="81">
        <f t="shared" ref="H1691:H1754" si="60">ROW(A130)</f>
        <v>130</v>
      </c>
      <c r="I1691" s="81">
        <v>1690</v>
      </c>
    </row>
    <row r="1692" spans="2:9">
      <c r="B1692" s="24" t="str">
        <f t="shared" si="59"/>
        <v>RESINORTE131</v>
      </c>
      <c r="C1692" s="26" t="s">
        <v>132</v>
      </c>
      <c r="D1692" s="26" t="str">
        <f>CONCATENATE(E1692,COUNTIF($E$2:E1692,E1692))</f>
        <v>Vila Nova de Famalicão31</v>
      </c>
      <c r="E1692" s="26" t="s">
        <v>666</v>
      </c>
      <c r="F1692" s="26" t="s">
        <v>2789</v>
      </c>
      <c r="G1692" s="81">
        <f>COUNTIF($E$2:E1692,E1692)</f>
        <v>31</v>
      </c>
      <c r="H1692" s="81">
        <f t="shared" si="60"/>
        <v>131</v>
      </c>
      <c r="I1692" s="81">
        <v>1691</v>
      </c>
    </row>
    <row r="1693" spans="2:9">
      <c r="B1693" s="24" t="str">
        <f t="shared" si="59"/>
        <v>RESINORTE132</v>
      </c>
      <c r="C1693" s="26" t="s">
        <v>132</v>
      </c>
      <c r="D1693" s="26" t="str">
        <f>CONCATENATE(E1693,COUNTIF($E$2:E1693,E1693))</f>
        <v>Vila Nova de Famalicão32</v>
      </c>
      <c r="E1693" s="26" t="s">
        <v>666</v>
      </c>
      <c r="F1693" s="26" t="s">
        <v>2864</v>
      </c>
      <c r="G1693" s="81">
        <f>COUNTIF($E$2:E1693,E1693)</f>
        <v>32</v>
      </c>
      <c r="H1693" s="81">
        <f t="shared" si="60"/>
        <v>132</v>
      </c>
      <c r="I1693" s="81">
        <v>1692</v>
      </c>
    </row>
    <row r="1694" spans="2:9">
      <c r="B1694" s="24" t="str">
        <f t="shared" si="59"/>
        <v>RESINORTE133</v>
      </c>
      <c r="C1694" s="26" t="s">
        <v>132</v>
      </c>
      <c r="D1694" s="26" t="str">
        <f>CONCATENATE(E1694,COUNTIF($E$2:E1694,E1694))</f>
        <v>Vila Nova de Famalicão33</v>
      </c>
      <c r="E1694" s="26" t="s">
        <v>666</v>
      </c>
      <c r="F1694" s="26" t="s">
        <v>2923</v>
      </c>
      <c r="G1694" s="81">
        <f>COUNTIF($E$2:E1694,E1694)</f>
        <v>33</v>
      </c>
      <c r="H1694" s="81">
        <f t="shared" si="60"/>
        <v>133</v>
      </c>
      <c r="I1694" s="81">
        <v>1693</v>
      </c>
    </row>
    <row r="1695" spans="2:9">
      <c r="B1695" s="24" t="str">
        <f t="shared" si="59"/>
        <v>RESINORTE134</v>
      </c>
      <c r="C1695" s="26" t="s">
        <v>132</v>
      </c>
      <c r="D1695" s="26" t="str">
        <f>CONCATENATE(E1695,COUNTIF($E$2:E1695,E1695))</f>
        <v>Vila Nova de Famalicão34</v>
      </c>
      <c r="E1695" s="26" t="s">
        <v>666</v>
      </c>
      <c r="F1695" s="26" t="s">
        <v>2971</v>
      </c>
      <c r="G1695" s="81">
        <f>COUNTIF($E$2:E1695,E1695)</f>
        <v>34</v>
      </c>
      <c r="H1695" s="81">
        <f t="shared" si="60"/>
        <v>134</v>
      </c>
      <c r="I1695" s="81">
        <v>1694</v>
      </c>
    </row>
    <row r="1696" spans="2:9">
      <c r="B1696" s="24" t="str">
        <f t="shared" si="59"/>
        <v>RESINORTE135</v>
      </c>
      <c r="C1696" s="26" t="s">
        <v>132</v>
      </c>
      <c r="D1696" s="26" t="str">
        <f>CONCATENATE(E1696,COUNTIF($E$2:E1696,E1696))</f>
        <v>Vizela1</v>
      </c>
      <c r="E1696" s="26" t="s">
        <v>691</v>
      </c>
      <c r="F1696" s="26" t="s">
        <v>916</v>
      </c>
      <c r="G1696" s="81">
        <f>COUNTIF($E$2:E1696,E1696)</f>
        <v>1</v>
      </c>
      <c r="H1696" s="81">
        <f t="shared" si="60"/>
        <v>135</v>
      </c>
      <c r="I1696" s="81">
        <v>1695</v>
      </c>
    </row>
    <row r="1697" spans="2:9">
      <c r="B1697" s="24" t="str">
        <f t="shared" si="59"/>
        <v>RESINORTE136</v>
      </c>
      <c r="C1697" s="26" t="s">
        <v>132</v>
      </c>
      <c r="D1697" s="26" t="str">
        <f>CONCATENATE(E1697,COUNTIF($E$2:E1697,E1697))</f>
        <v>Vizela2</v>
      </c>
      <c r="E1697" s="26" t="s">
        <v>691</v>
      </c>
      <c r="F1697" s="26" t="s">
        <v>1537</v>
      </c>
      <c r="G1697" s="81">
        <f>COUNTIF($E$2:E1697,E1697)</f>
        <v>2</v>
      </c>
      <c r="H1697" s="81">
        <f t="shared" si="60"/>
        <v>136</v>
      </c>
      <c r="I1697" s="81">
        <v>1696</v>
      </c>
    </row>
    <row r="1698" spans="2:9">
      <c r="B1698" s="24" t="str">
        <f t="shared" si="59"/>
        <v>RESINORTE137</v>
      </c>
      <c r="C1698" s="26" t="s">
        <v>132</v>
      </c>
      <c r="D1698" s="26" t="str">
        <f>CONCATENATE(E1698,COUNTIF($E$2:E1698,E1698))</f>
        <v>Vizela3</v>
      </c>
      <c r="E1698" s="26" t="s">
        <v>691</v>
      </c>
      <c r="F1698" s="26" t="s">
        <v>2353</v>
      </c>
      <c r="G1698" s="81">
        <f>COUNTIF($E$2:E1698,E1698)</f>
        <v>3</v>
      </c>
      <c r="H1698" s="81">
        <f t="shared" si="60"/>
        <v>137</v>
      </c>
      <c r="I1698" s="81">
        <v>1697</v>
      </c>
    </row>
    <row r="1699" spans="2:9">
      <c r="B1699" s="24" t="str">
        <f t="shared" si="59"/>
        <v>RESINORTE138</v>
      </c>
      <c r="C1699" s="26" t="s">
        <v>132</v>
      </c>
      <c r="D1699" s="26" t="str">
        <f>CONCATENATE(E1699,COUNTIF($E$2:E1699,E1699))</f>
        <v>Vizela4</v>
      </c>
      <c r="E1699" s="26" t="s">
        <v>691</v>
      </c>
      <c r="F1699" s="26" t="s">
        <v>2666</v>
      </c>
      <c r="G1699" s="81">
        <f>COUNTIF($E$2:E1699,E1699)</f>
        <v>4</v>
      </c>
      <c r="H1699" s="81">
        <f t="shared" si="60"/>
        <v>138</v>
      </c>
      <c r="I1699" s="81">
        <v>1698</v>
      </c>
    </row>
    <row r="1700" spans="2:9">
      <c r="B1700" s="24" t="str">
        <f t="shared" si="59"/>
        <v>RESINORTE139</v>
      </c>
      <c r="C1700" s="26" t="s">
        <v>132</v>
      </c>
      <c r="D1700" s="26" t="str">
        <f>CONCATENATE(E1700,COUNTIF($E$2:E1700,E1700))</f>
        <v>Vizela5</v>
      </c>
      <c r="E1700" s="26" t="s">
        <v>691</v>
      </c>
      <c r="F1700" s="26" t="s">
        <v>2992</v>
      </c>
      <c r="G1700" s="81">
        <f>COUNTIF($E$2:E1700,E1700)</f>
        <v>5</v>
      </c>
      <c r="H1700" s="81">
        <f t="shared" si="60"/>
        <v>139</v>
      </c>
      <c r="I1700" s="81">
        <v>1699</v>
      </c>
    </row>
    <row r="1701" spans="2:9">
      <c r="B1701" s="24" t="str">
        <f t="shared" si="59"/>
        <v>RESINORTE140</v>
      </c>
      <c r="C1701" s="26" t="s">
        <v>132</v>
      </c>
      <c r="D1701" s="26" t="str">
        <f>CONCATENATE(E1701,COUNTIF($E$2:E1701,E1701))</f>
        <v>Amarante1</v>
      </c>
      <c r="E1701" s="26" t="s">
        <v>154</v>
      </c>
      <c r="F1701" s="26" t="s">
        <v>116</v>
      </c>
      <c r="G1701" s="81">
        <f>COUNTIF($E$2:E1701,E1701)</f>
        <v>1</v>
      </c>
      <c r="H1701" s="81">
        <f t="shared" si="60"/>
        <v>140</v>
      </c>
      <c r="I1701" s="81">
        <v>1700</v>
      </c>
    </row>
    <row r="1702" spans="2:9">
      <c r="B1702" s="24" t="str">
        <f t="shared" si="59"/>
        <v>RESINORTE141</v>
      </c>
      <c r="C1702" s="26" t="s">
        <v>132</v>
      </c>
      <c r="D1702" s="26" t="str">
        <f>CONCATENATE(E1702,COUNTIF($E$2:E1702,E1702))</f>
        <v>Amarante2</v>
      </c>
      <c r="E1702" s="26" t="s">
        <v>154</v>
      </c>
      <c r="F1702" s="26" t="s">
        <v>495</v>
      </c>
      <c r="G1702" s="81">
        <f>COUNTIF($E$2:E1702,E1702)</f>
        <v>2</v>
      </c>
      <c r="H1702" s="81">
        <f t="shared" si="60"/>
        <v>141</v>
      </c>
      <c r="I1702" s="81">
        <v>1701</v>
      </c>
    </row>
    <row r="1703" spans="2:9">
      <c r="B1703" s="24" t="str">
        <f t="shared" si="59"/>
        <v>RESINORTE142</v>
      </c>
      <c r="C1703" s="26" t="s">
        <v>132</v>
      </c>
      <c r="D1703" s="26" t="str">
        <f>CONCATENATE(E1703,COUNTIF($E$2:E1703,E1703))</f>
        <v>Amarante3</v>
      </c>
      <c r="E1703" s="26" t="s">
        <v>154</v>
      </c>
      <c r="F1703" s="26" t="s">
        <v>553</v>
      </c>
      <c r="G1703" s="81">
        <f>COUNTIF($E$2:E1703,E1703)</f>
        <v>3</v>
      </c>
      <c r="H1703" s="81">
        <f t="shared" si="60"/>
        <v>142</v>
      </c>
      <c r="I1703" s="81">
        <v>1702</v>
      </c>
    </row>
    <row r="1704" spans="2:9">
      <c r="B1704" s="24" t="str">
        <f t="shared" si="59"/>
        <v>RESINORTE143</v>
      </c>
      <c r="C1704" s="26" t="s">
        <v>132</v>
      </c>
      <c r="D1704" s="26" t="str">
        <f>CONCATENATE(E1704,COUNTIF($E$2:E1704,E1704))</f>
        <v>Amarante4</v>
      </c>
      <c r="E1704" s="26" t="s">
        <v>154</v>
      </c>
      <c r="F1704" s="26" t="s">
        <v>883</v>
      </c>
      <c r="G1704" s="81">
        <f>COUNTIF($E$2:E1704,E1704)</f>
        <v>4</v>
      </c>
      <c r="H1704" s="81">
        <f t="shared" si="60"/>
        <v>143</v>
      </c>
      <c r="I1704" s="81">
        <v>1703</v>
      </c>
    </row>
    <row r="1705" spans="2:9">
      <c r="B1705" s="24" t="str">
        <f t="shared" si="59"/>
        <v>RESINORTE144</v>
      </c>
      <c r="C1705" s="26" t="s">
        <v>132</v>
      </c>
      <c r="D1705" s="26" t="str">
        <f>CONCATENATE(E1705,COUNTIF($E$2:E1705,E1705))</f>
        <v>Amarante5</v>
      </c>
      <c r="E1705" s="26" t="s">
        <v>154</v>
      </c>
      <c r="F1705" s="26" t="s">
        <v>956</v>
      </c>
      <c r="G1705" s="81">
        <f>COUNTIF($E$2:E1705,E1705)</f>
        <v>5</v>
      </c>
      <c r="H1705" s="81">
        <f t="shared" si="60"/>
        <v>144</v>
      </c>
      <c r="I1705" s="81">
        <v>1704</v>
      </c>
    </row>
    <row r="1706" spans="2:9">
      <c r="B1706" s="24" t="str">
        <f t="shared" si="59"/>
        <v>RESINORTE145</v>
      </c>
      <c r="C1706" s="26" t="s">
        <v>132</v>
      </c>
      <c r="D1706" s="26" t="str">
        <f>CONCATENATE(E1706,COUNTIF($E$2:E1706,E1706))</f>
        <v>Amarante6</v>
      </c>
      <c r="E1706" s="26" t="s">
        <v>154</v>
      </c>
      <c r="F1706" s="26" t="s">
        <v>1354</v>
      </c>
      <c r="G1706" s="81">
        <f>COUNTIF($E$2:E1706,E1706)</f>
        <v>6</v>
      </c>
      <c r="H1706" s="81">
        <f t="shared" si="60"/>
        <v>145</v>
      </c>
      <c r="I1706" s="81">
        <v>1705</v>
      </c>
    </row>
    <row r="1707" spans="2:9">
      <c r="B1707" s="24" t="str">
        <f t="shared" si="59"/>
        <v>RESINORTE146</v>
      </c>
      <c r="C1707" s="26" t="s">
        <v>132</v>
      </c>
      <c r="D1707" s="26" t="str">
        <f>CONCATENATE(E1707,COUNTIF($E$2:E1707,E1707))</f>
        <v>Amarante7</v>
      </c>
      <c r="E1707" s="26" t="s">
        <v>154</v>
      </c>
      <c r="F1707" s="26" t="s">
        <v>1406</v>
      </c>
      <c r="G1707" s="81">
        <f>COUNTIF($E$2:E1707,E1707)</f>
        <v>7</v>
      </c>
      <c r="H1707" s="81">
        <f t="shared" si="60"/>
        <v>146</v>
      </c>
      <c r="I1707" s="81">
        <v>1706</v>
      </c>
    </row>
    <row r="1708" spans="2:9">
      <c r="B1708" s="24" t="str">
        <f t="shared" si="59"/>
        <v>RESINORTE147</v>
      </c>
      <c r="C1708" s="26" t="s">
        <v>132</v>
      </c>
      <c r="D1708" s="26" t="str">
        <f>CONCATENATE(E1708,COUNTIF($E$2:E1708,E1708))</f>
        <v>Amarante8</v>
      </c>
      <c r="E1708" s="26" t="s">
        <v>154</v>
      </c>
      <c r="F1708" s="26" t="s">
        <v>1421</v>
      </c>
      <c r="G1708" s="81">
        <f>COUNTIF($E$2:E1708,E1708)</f>
        <v>8</v>
      </c>
      <c r="H1708" s="81">
        <f t="shared" si="60"/>
        <v>147</v>
      </c>
      <c r="I1708" s="81">
        <v>1707</v>
      </c>
    </row>
    <row r="1709" spans="2:9">
      <c r="B1709" s="24" t="str">
        <f t="shared" si="59"/>
        <v>RESINORTE148</v>
      </c>
      <c r="C1709" s="26" t="s">
        <v>132</v>
      </c>
      <c r="D1709" s="26" t="str">
        <f>CONCATENATE(E1709,COUNTIF($E$2:E1709,E1709))</f>
        <v>Amarante9</v>
      </c>
      <c r="E1709" s="26" t="s">
        <v>154</v>
      </c>
      <c r="F1709" s="26" t="s">
        <v>1427</v>
      </c>
      <c r="G1709" s="81">
        <f>COUNTIF($E$2:E1709,E1709)</f>
        <v>9</v>
      </c>
      <c r="H1709" s="81">
        <f t="shared" si="60"/>
        <v>148</v>
      </c>
      <c r="I1709" s="81">
        <v>1708</v>
      </c>
    </row>
    <row r="1710" spans="2:9">
      <c r="B1710" s="24" t="str">
        <f t="shared" si="59"/>
        <v>RESINORTE149</v>
      </c>
      <c r="C1710" s="26" t="s">
        <v>132</v>
      </c>
      <c r="D1710" s="26" t="str">
        <f>CONCATENATE(E1710,COUNTIF($E$2:E1710,E1710))</f>
        <v>Amarante10</v>
      </c>
      <c r="E1710" s="26" t="s">
        <v>154</v>
      </c>
      <c r="F1710" s="26" t="s">
        <v>3078</v>
      </c>
      <c r="G1710" s="81">
        <f>COUNTIF($E$2:E1710,E1710)</f>
        <v>10</v>
      </c>
      <c r="H1710" s="81">
        <f t="shared" si="60"/>
        <v>149</v>
      </c>
      <c r="I1710" s="81">
        <v>1709</v>
      </c>
    </row>
    <row r="1711" spans="2:9">
      <c r="B1711" s="24" t="str">
        <f t="shared" si="59"/>
        <v>RESINORTE150</v>
      </c>
      <c r="C1711" s="26" t="s">
        <v>132</v>
      </c>
      <c r="D1711" s="26" t="str">
        <f>CONCATENATE(E1711,COUNTIF($E$2:E1711,E1711))</f>
        <v>Amarante11</v>
      </c>
      <c r="E1711" s="26" t="s">
        <v>154</v>
      </c>
      <c r="F1711" s="26" t="s">
        <v>1497</v>
      </c>
      <c r="G1711" s="81">
        <f>COUNTIF($E$2:E1711,E1711)</f>
        <v>11</v>
      </c>
      <c r="H1711" s="81">
        <f t="shared" si="60"/>
        <v>150</v>
      </c>
      <c r="I1711" s="81">
        <v>1710</v>
      </c>
    </row>
    <row r="1712" spans="2:9">
      <c r="B1712" s="24" t="str">
        <f t="shared" si="59"/>
        <v>RESINORTE151</v>
      </c>
      <c r="C1712" s="26" t="s">
        <v>132</v>
      </c>
      <c r="D1712" s="26" t="str">
        <f>CONCATENATE(E1712,COUNTIF($E$2:E1712,E1712))</f>
        <v>Amarante12</v>
      </c>
      <c r="E1712" s="26" t="s">
        <v>154</v>
      </c>
      <c r="F1712" s="26" t="s">
        <v>1548</v>
      </c>
      <c r="G1712" s="81">
        <f>COUNTIF($E$2:E1712,E1712)</f>
        <v>12</v>
      </c>
      <c r="H1712" s="81">
        <f t="shared" si="60"/>
        <v>151</v>
      </c>
      <c r="I1712" s="81">
        <v>1711</v>
      </c>
    </row>
    <row r="1713" spans="2:9">
      <c r="B1713" s="24" t="str">
        <f t="shared" si="59"/>
        <v>RESINORTE152</v>
      </c>
      <c r="C1713" s="26" t="s">
        <v>132</v>
      </c>
      <c r="D1713" s="26" t="str">
        <f>CONCATENATE(E1713,COUNTIF($E$2:E1713,E1713))</f>
        <v>Amarante13</v>
      </c>
      <c r="E1713" s="26" t="s">
        <v>154</v>
      </c>
      <c r="F1713" s="26" t="s">
        <v>1626</v>
      </c>
      <c r="G1713" s="81">
        <f>COUNTIF($E$2:E1713,E1713)</f>
        <v>13</v>
      </c>
      <c r="H1713" s="81">
        <f t="shared" si="60"/>
        <v>152</v>
      </c>
      <c r="I1713" s="81">
        <v>1712</v>
      </c>
    </row>
    <row r="1714" spans="2:9">
      <c r="B1714" s="24" t="str">
        <f t="shared" si="59"/>
        <v>RESINORTE153</v>
      </c>
      <c r="C1714" s="26" t="s">
        <v>132</v>
      </c>
      <c r="D1714" s="26" t="str">
        <f>CONCATENATE(E1714,COUNTIF($E$2:E1714,E1714))</f>
        <v>Amarante14</v>
      </c>
      <c r="E1714" s="26" t="s">
        <v>154</v>
      </c>
      <c r="F1714" s="26" t="s">
        <v>1641</v>
      </c>
      <c r="G1714" s="81">
        <f>COUNTIF($E$2:E1714,E1714)</f>
        <v>14</v>
      </c>
      <c r="H1714" s="81">
        <f t="shared" si="60"/>
        <v>153</v>
      </c>
      <c r="I1714" s="81">
        <v>1713</v>
      </c>
    </row>
    <row r="1715" spans="2:9">
      <c r="B1715" s="24" t="str">
        <f t="shared" si="59"/>
        <v>RESINORTE154</v>
      </c>
      <c r="C1715" s="26" t="s">
        <v>132</v>
      </c>
      <c r="D1715" s="26" t="str">
        <f>CONCATENATE(E1715,COUNTIF($E$2:E1715,E1715))</f>
        <v>Amarante15</v>
      </c>
      <c r="E1715" s="26" t="s">
        <v>154</v>
      </c>
      <c r="F1715" s="26" t="s">
        <v>1653</v>
      </c>
      <c r="G1715" s="81">
        <f>COUNTIF($E$2:E1715,E1715)</f>
        <v>15</v>
      </c>
      <c r="H1715" s="81">
        <f t="shared" si="60"/>
        <v>154</v>
      </c>
      <c r="I1715" s="81">
        <v>1714</v>
      </c>
    </row>
    <row r="1716" spans="2:9">
      <c r="B1716" s="24" t="str">
        <f t="shared" si="59"/>
        <v>RESINORTE155</v>
      </c>
      <c r="C1716" s="26" t="s">
        <v>132</v>
      </c>
      <c r="D1716" s="26" t="str">
        <f>CONCATENATE(E1716,COUNTIF($E$2:E1716,E1716))</f>
        <v>Amarante16</v>
      </c>
      <c r="E1716" s="26" t="s">
        <v>154</v>
      </c>
      <c r="F1716" s="26" t="s">
        <v>1694</v>
      </c>
      <c r="G1716" s="81">
        <f>COUNTIF($E$2:E1716,E1716)</f>
        <v>16</v>
      </c>
      <c r="H1716" s="81">
        <f t="shared" si="60"/>
        <v>155</v>
      </c>
      <c r="I1716" s="81">
        <v>1715</v>
      </c>
    </row>
    <row r="1717" spans="2:9">
      <c r="B1717" s="24" t="str">
        <f t="shared" si="59"/>
        <v>RESINORTE156</v>
      </c>
      <c r="C1717" s="26" t="s">
        <v>132</v>
      </c>
      <c r="D1717" s="26" t="str">
        <f>CONCATENATE(E1717,COUNTIF($E$2:E1717,E1717))</f>
        <v>Amarante17</v>
      </c>
      <c r="E1717" s="26" t="s">
        <v>154</v>
      </c>
      <c r="F1717" s="26" t="s">
        <v>1919</v>
      </c>
      <c r="G1717" s="81">
        <f>COUNTIF($E$2:E1717,E1717)</f>
        <v>17</v>
      </c>
      <c r="H1717" s="81">
        <f t="shared" si="60"/>
        <v>156</v>
      </c>
      <c r="I1717" s="81">
        <v>1716</v>
      </c>
    </row>
    <row r="1718" spans="2:9">
      <c r="B1718" s="24" t="str">
        <f t="shared" si="59"/>
        <v>RESINORTE157</v>
      </c>
      <c r="C1718" s="26" t="s">
        <v>132</v>
      </c>
      <c r="D1718" s="26" t="str">
        <f>CONCATENATE(E1718,COUNTIF($E$2:E1718,E1718))</f>
        <v>Amarante18</v>
      </c>
      <c r="E1718" s="26" t="s">
        <v>154</v>
      </c>
      <c r="F1718" s="26" t="s">
        <v>1949</v>
      </c>
      <c r="G1718" s="81">
        <f>COUNTIF($E$2:E1718,E1718)</f>
        <v>18</v>
      </c>
      <c r="H1718" s="81">
        <f t="shared" si="60"/>
        <v>157</v>
      </c>
      <c r="I1718" s="81">
        <v>1717</v>
      </c>
    </row>
    <row r="1719" spans="2:9">
      <c r="B1719" s="24" t="str">
        <f t="shared" si="59"/>
        <v>RESINORTE158</v>
      </c>
      <c r="C1719" s="26" t="s">
        <v>132</v>
      </c>
      <c r="D1719" s="26" t="str">
        <f>CONCATENATE(E1719,COUNTIF($E$2:E1719,E1719))</f>
        <v>Amarante19</v>
      </c>
      <c r="E1719" s="26" t="s">
        <v>154</v>
      </c>
      <c r="F1719" s="26" t="s">
        <v>2182</v>
      </c>
      <c r="G1719" s="81">
        <f>COUNTIF($E$2:E1719,E1719)</f>
        <v>19</v>
      </c>
      <c r="H1719" s="81">
        <f t="shared" si="60"/>
        <v>158</v>
      </c>
      <c r="I1719" s="81">
        <v>1718</v>
      </c>
    </row>
    <row r="1720" spans="2:9">
      <c r="B1720" s="24" t="str">
        <f t="shared" si="59"/>
        <v>RESINORTE159</v>
      </c>
      <c r="C1720" s="26" t="s">
        <v>132</v>
      </c>
      <c r="D1720" s="26" t="str">
        <f>CONCATENATE(E1720,COUNTIF($E$2:E1720,E1720))</f>
        <v>Amarante20</v>
      </c>
      <c r="E1720" s="26" t="s">
        <v>154</v>
      </c>
      <c r="F1720" s="26" t="s">
        <v>2188</v>
      </c>
      <c r="G1720" s="81">
        <f>COUNTIF($E$2:E1720,E1720)</f>
        <v>20</v>
      </c>
      <c r="H1720" s="81">
        <f t="shared" si="60"/>
        <v>159</v>
      </c>
      <c r="I1720" s="81">
        <v>1719</v>
      </c>
    </row>
    <row r="1721" spans="2:9">
      <c r="B1721" s="24" t="str">
        <f t="shared" si="59"/>
        <v>RESINORTE160</v>
      </c>
      <c r="C1721" s="26" t="s">
        <v>132</v>
      </c>
      <c r="D1721" s="26" t="str">
        <f>CONCATENATE(E1721,COUNTIF($E$2:E1721,E1721))</f>
        <v>Amarante21</v>
      </c>
      <c r="E1721" s="26" t="s">
        <v>154</v>
      </c>
      <c r="F1721" s="26" t="s">
        <v>2304</v>
      </c>
      <c r="G1721" s="81">
        <f>COUNTIF($E$2:E1721,E1721)</f>
        <v>21</v>
      </c>
      <c r="H1721" s="81">
        <f t="shared" si="60"/>
        <v>160</v>
      </c>
      <c r="I1721" s="81">
        <v>1720</v>
      </c>
    </row>
    <row r="1722" spans="2:9">
      <c r="B1722" s="24" t="str">
        <f t="shared" si="59"/>
        <v>RESINORTE161</v>
      </c>
      <c r="C1722" s="26" t="s">
        <v>132</v>
      </c>
      <c r="D1722" s="26" t="str">
        <f>CONCATENATE(E1722,COUNTIF($E$2:E1722,E1722))</f>
        <v>Amarante22</v>
      </c>
      <c r="E1722" s="26" t="s">
        <v>154</v>
      </c>
      <c r="F1722" s="26" t="s">
        <v>3085</v>
      </c>
      <c r="G1722" s="81">
        <f>COUNTIF($E$2:E1722,E1722)</f>
        <v>22</v>
      </c>
      <c r="H1722" s="81">
        <f t="shared" si="60"/>
        <v>161</v>
      </c>
      <c r="I1722" s="81">
        <v>1721</v>
      </c>
    </row>
    <row r="1723" spans="2:9">
      <c r="B1723" s="24" t="str">
        <f t="shared" si="59"/>
        <v>RESINORTE162</v>
      </c>
      <c r="C1723" s="26" t="s">
        <v>132</v>
      </c>
      <c r="D1723" s="26" t="str">
        <f>CONCATENATE(E1723,COUNTIF($E$2:E1723,E1723))</f>
        <v>Amarante23</v>
      </c>
      <c r="E1723" s="26" t="s">
        <v>154</v>
      </c>
      <c r="F1723" s="26" t="s">
        <v>3087</v>
      </c>
      <c r="G1723" s="81">
        <f>COUNTIF($E$2:E1723,E1723)</f>
        <v>23</v>
      </c>
      <c r="H1723" s="81">
        <f t="shared" si="60"/>
        <v>162</v>
      </c>
      <c r="I1723" s="81">
        <v>1722</v>
      </c>
    </row>
    <row r="1724" spans="2:9">
      <c r="B1724" s="24" t="str">
        <f t="shared" si="59"/>
        <v>RESINORTE163</v>
      </c>
      <c r="C1724" s="26" t="s">
        <v>132</v>
      </c>
      <c r="D1724" s="26" t="str">
        <f>CONCATENATE(E1724,COUNTIF($E$2:E1724,E1724))</f>
        <v>Amarante24</v>
      </c>
      <c r="E1724" s="26" t="s">
        <v>154</v>
      </c>
      <c r="F1724" s="26" t="s">
        <v>2881</v>
      </c>
      <c r="G1724" s="81">
        <f>COUNTIF($E$2:E1724,E1724)</f>
        <v>24</v>
      </c>
      <c r="H1724" s="81">
        <f t="shared" si="60"/>
        <v>163</v>
      </c>
      <c r="I1724" s="81">
        <v>1723</v>
      </c>
    </row>
    <row r="1725" spans="2:9">
      <c r="B1725" s="24" t="str">
        <f t="shared" si="59"/>
        <v>RESINORTE164</v>
      </c>
      <c r="C1725" s="26" t="s">
        <v>132</v>
      </c>
      <c r="D1725" s="26" t="str">
        <f>CONCATENATE(E1725,COUNTIF($E$2:E1725,E1725))</f>
        <v>Amarante25</v>
      </c>
      <c r="E1725" s="26" t="s">
        <v>154</v>
      </c>
      <c r="F1725" s="26" t="s">
        <v>2886</v>
      </c>
      <c r="G1725" s="81">
        <f>COUNTIF($E$2:E1725,E1725)</f>
        <v>25</v>
      </c>
      <c r="H1725" s="81">
        <f t="shared" si="60"/>
        <v>164</v>
      </c>
      <c r="I1725" s="81">
        <v>1724</v>
      </c>
    </row>
    <row r="1726" spans="2:9">
      <c r="B1726" s="24" t="str">
        <f t="shared" si="59"/>
        <v>RESINORTE165</v>
      </c>
      <c r="C1726" s="26" t="s">
        <v>132</v>
      </c>
      <c r="D1726" s="26" t="str">
        <f>CONCATENATE(E1726,COUNTIF($E$2:E1726,E1726))</f>
        <v>Amarante26</v>
      </c>
      <c r="E1726" s="26" t="s">
        <v>154</v>
      </c>
      <c r="F1726" s="26" t="s">
        <v>2913</v>
      </c>
      <c r="G1726" s="81">
        <f>COUNTIF($E$2:E1726,E1726)</f>
        <v>26</v>
      </c>
      <c r="H1726" s="81">
        <f t="shared" si="60"/>
        <v>165</v>
      </c>
      <c r="I1726" s="81">
        <v>1725</v>
      </c>
    </row>
    <row r="1727" spans="2:9">
      <c r="B1727" s="24" t="str">
        <f t="shared" si="59"/>
        <v>RESINORTE166</v>
      </c>
      <c r="C1727" s="26" t="s">
        <v>132</v>
      </c>
      <c r="D1727" s="26" t="str">
        <f>CONCATENATE(E1727,COUNTIF($E$2:E1727,E1727))</f>
        <v>Baião1</v>
      </c>
      <c r="E1727" s="26" t="s">
        <v>185</v>
      </c>
      <c r="F1727" s="26" t="s">
        <v>531</v>
      </c>
      <c r="G1727" s="81">
        <f>COUNTIF($E$2:E1727,E1727)</f>
        <v>1</v>
      </c>
      <c r="H1727" s="81">
        <f t="shared" si="60"/>
        <v>166</v>
      </c>
      <c r="I1727" s="81">
        <v>1726</v>
      </c>
    </row>
    <row r="1728" spans="2:9">
      <c r="B1728" s="24" t="str">
        <f t="shared" si="59"/>
        <v>RESINORTE167</v>
      </c>
      <c r="C1728" s="26" t="s">
        <v>132</v>
      </c>
      <c r="D1728" s="26" t="str">
        <f>CONCATENATE(E1728,COUNTIF($E$2:E1728,E1728))</f>
        <v>Baião2</v>
      </c>
      <c r="E1728" s="26" t="s">
        <v>185</v>
      </c>
      <c r="F1728" s="26" t="s">
        <v>746</v>
      </c>
      <c r="G1728" s="81">
        <f>COUNTIF($E$2:E1728,E1728)</f>
        <v>2</v>
      </c>
      <c r="H1728" s="81">
        <f t="shared" si="60"/>
        <v>167</v>
      </c>
      <c r="I1728" s="81">
        <v>1727</v>
      </c>
    </row>
    <row r="1729" spans="2:9">
      <c r="B1729" s="24" t="str">
        <f t="shared" si="59"/>
        <v>RESINORTE168</v>
      </c>
      <c r="C1729" s="26" t="s">
        <v>132</v>
      </c>
      <c r="D1729" s="26" t="str">
        <f>CONCATENATE(E1729,COUNTIF($E$2:E1729,E1729))</f>
        <v>Baião3</v>
      </c>
      <c r="E1729" s="26" t="s">
        <v>185</v>
      </c>
      <c r="F1729" s="26" t="s">
        <v>937</v>
      </c>
      <c r="G1729" s="81">
        <f>COUNTIF($E$2:E1729,E1729)</f>
        <v>3</v>
      </c>
      <c r="H1729" s="81">
        <f t="shared" si="60"/>
        <v>168</v>
      </c>
      <c r="I1729" s="81">
        <v>1728</v>
      </c>
    </row>
    <row r="1730" spans="2:9">
      <c r="B1730" s="24" t="str">
        <f t="shared" si="59"/>
        <v>RESINORTE169</v>
      </c>
      <c r="C1730" s="26" t="s">
        <v>132</v>
      </c>
      <c r="D1730" s="26" t="str">
        <f>CONCATENATE(E1730,COUNTIF($E$2:E1730,E1730))</f>
        <v>Baião4</v>
      </c>
      <c r="E1730" s="26" t="s">
        <v>185</v>
      </c>
      <c r="F1730" s="26" t="s">
        <v>1424</v>
      </c>
      <c r="G1730" s="81">
        <f>COUNTIF($E$2:E1730,E1730)</f>
        <v>4</v>
      </c>
      <c r="H1730" s="81">
        <f t="shared" si="60"/>
        <v>169</v>
      </c>
      <c r="I1730" s="81">
        <v>1729</v>
      </c>
    </row>
    <row r="1731" spans="2:9">
      <c r="B1731" s="24" t="str">
        <f t="shared" ref="B1731:B1794" si="61">CONCATENATE(C1731,H1731)</f>
        <v>RESINORTE170</v>
      </c>
      <c r="C1731" s="26" t="s">
        <v>132</v>
      </c>
      <c r="D1731" s="26" t="str">
        <f>CONCATENATE(E1731,COUNTIF($E$2:E1731,E1731))</f>
        <v>Baião5</v>
      </c>
      <c r="E1731" s="26" t="s">
        <v>185</v>
      </c>
      <c r="F1731" s="26" t="s">
        <v>1467</v>
      </c>
      <c r="G1731" s="81">
        <f>COUNTIF($E$2:E1731,E1731)</f>
        <v>5</v>
      </c>
      <c r="H1731" s="81">
        <f t="shared" si="60"/>
        <v>170</v>
      </c>
      <c r="I1731" s="81">
        <v>1730</v>
      </c>
    </row>
    <row r="1732" spans="2:9">
      <c r="B1732" s="24" t="str">
        <f t="shared" si="61"/>
        <v>RESINORTE171</v>
      </c>
      <c r="C1732" s="26" t="s">
        <v>132</v>
      </c>
      <c r="D1732" s="26" t="str">
        <f>CONCATENATE(E1732,COUNTIF($E$2:E1732,E1732))</f>
        <v>Baião6</v>
      </c>
      <c r="E1732" s="26" t="s">
        <v>185</v>
      </c>
      <c r="F1732" s="26" t="s">
        <v>1500</v>
      </c>
      <c r="G1732" s="81">
        <f>COUNTIF($E$2:E1732,E1732)</f>
        <v>6</v>
      </c>
      <c r="H1732" s="81">
        <f t="shared" si="60"/>
        <v>171</v>
      </c>
      <c r="I1732" s="81">
        <v>1731</v>
      </c>
    </row>
    <row r="1733" spans="2:9">
      <c r="B1733" s="24" t="str">
        <f t="shared" si="61"/>
        <v>RESINORTE172</v>
      </c>
      <c r="C1733" s="26" t="s">
        <v>132</v>
      </c>
      <c r="D1733" s="26" t="str">
        <f>CONCATENATE(E1733,COUNTIF($E$2:E1733,E1733))</f>
        <v>Baião7</v>
      </c>
      <c r="E1733" s="26" t="s">
        <v>185</v>
      </c>
      <c r="F1733" s="26" t="s">
        <v>1513</v>
      </c>
      <c r="G1733" s="81">
        <f>COUNTIF($E$2:E1733,E1733)</f>
        <v>7</v>
      </c>
      <c r="H1733" s="81">
        <f t="shared" si="60"/>
        <v>172</v>
      </c>
      <c r="I1733" s="81">
        <v>1732</v>
      </c>
    </row>
    <row r="1734" spans="2:9">
      <c r="B1734" s="24" t="str">
        <f t="shared" si="61"/>
        <v>RESINORTE173</v>
      </c>
      <c r="C1734" s="26" t="s">
        <v>132</v>
      </c>
      <c r="D1734" s="26" t="str">
        <f>CONCATENATE(E1734,COUNTIF($E$2:E1734,E1734))</f>
        <v>Baião8</v>
      </c>
      <c r="E1734" s="26" t="s">
        <v>185</v>
      </c>
      <c r="F1734" s="26" t="s">
        <v>1622</v>
      </c>
      <c r="G1734" s="81">
        <f>COUNTIF($E$2:E1734,E1734)</f>
        <v>8</v>
      </c>
      <c r="H1734" s="81">
        <f t="shared" si="60"/>
        <v>173</v>
      </c>
      <c r="I1734" s="81">
        <v>1733</v>
      </c>
    </row>
    <row r="1735" spans="2:9">
      <c r="B1735" s="24" t="str">
        <f t="shared" si="61"/>
        <v>RESINORTE174</v>
      </c>
      <c r="C1735" s="26" t="s">
        <v>132</v>
      </c>
      <c r="D1735" s="26" t="str">
        <f>CONCATENATE(E1735,COUNTIF($E$2:E1735,E1735))</f>
        <v>Baião9</v>
      </c>
      <c r="E1735" s="26" t="s">
        <v>185</v>
      </c>
      <c r="F1735" s="26" t="s">
        <v>1623</v>
      </c>
      <c r="G1735" s="81">
        <f>COUNTIF($E$2:E1735,E1735)</f>
        <v>9</v>
      </c>
      <c r="H1735" s="81">
        <f t="shared" si="60"/>
        <v>174</v>
      </c>
      <c r="I1735" s="81">
        <v>1734</v>
      </c>
    </row>
    <row r="1736" spans="2:9">
      <c r="B1736" s="24" t="str">
        <f t="shared" si="61"/>
        <v>RESINORTE175</v>
      </c>
      <c r="C1736" s="26" t="s">
        <v>132</v>
      </c>
      <c r="D1736" s="26" t="str">
        <f>CONCATENATE(E1736,COUNTIF($E$2:E1736,E1736))</f>
        <v>Baião10</v>
      </c>
      <c r="E1736" s="26" t="s">
        <v>185</v>
      </c>
      <c r="F1736" s="26" t="s">
        <v>2348</v>
      </c>
      <c r="G1736" s="81">
        <f>COUNTIF($E$2:E1736,E1736)</f>
        <v>10</v>
      </c>
      <c r="H1736" s="81">
        <f t="shared" si="60"/>
        <v>175</v>
      </c>
      <c r="I1736" s="81">
        <v>1735</v>
      </c>
    </row>
    <row r="1737" spans="2:9">
      <c r="B1737" s="24" t="str">
        <f t="shared" si="61"/>
        <v>RESINORTE176</v>
      </c>
      <c r="C1737" s="26" t="s">
        <v>132</v>
      </c>
      <c r="D1737" s="26" t="str">
        <f>CONCATENATE(E1737,COUNTIF($E$2:E1737,E1737))</f>
        <v>Baião11</v>
      </c>
      <c r="E1737" s="26" t="s">
        <v>185</v>
      </c>
      <c r="F1737" s="26" t="s">
        <v>2369</v>
      </c>
      <c r="G1737" s="81">
        <f>COUNTIF($E$2:E1737,E1737)</f>
        <v>11</v>
      </c>
      <c r="H1737" s="81">
        <f t="shared" si="60"/>
        <v>176</v>
      </c>
      <c r="I1737" s="81">
        <v>1736</v>
      </c>
    </row>
    <row r="1738" spans="2:9">
      <c r="B1738" s="24" t="str">
        <f t="shared" si="61"/>
        <v>RESINORTE177</v>
      </c>
      <c r="C1738" s="26" t="s">
        <v>132</v>
      </c>
      <c r="D1738" s="26" t="str">
        <f>CONCATENATE(E1738,COUNTIF($E$2:E1738,E1738))</f>
        <v>Baião12</v>
      </c>
      <c r="E1738" s="26" t="s">
        <v>185</v>
      </c>
      <c r="F1738" s="26" t="s">
        <v>2688</v>
      </c>
      <c r="G1738" s="81">
        <f>COUNTIF($E$2:E1738,E1738)</f>
        <v>12</v>
      </c>
      <c r="H1738" s="81">
        <f t="shared" si="60"/>
        <v>177</v>
      </c>
      <c r="I1738" s="81">
        <v>1737</v>
      </c>
    </row>
    <row r="1739" spans="2:9">
      <c r="B1739" s="24" t="str">
        <f t="shared" si="61"/>
        <v>RESINORTE178</v>
      </c>
      <c r="C1739" s="26" t="s">
        <v>132</v>
      </c>
      <c r="D1739" s="26" t="str">
        <f>CONCATENATE(E1739,COUNTIF($E$2:E1739,E1739))</f>
        <v>Baião13</v>
      </c>
      <c r="E1739" s="26" t="s">
        <v>185</v>
      </c>
      <c r="F1739" s="26" t="s">
        <v>2780</v>
      </c>
      <c r="G1739" s="81">
        <f>COUNTIF($E$2:E1739,E1739)</f>
        <v>13</v>
      </c>
      <c r="H1739" s="81">
        <f t="shared" si="60"/>
        <v>178</v>
      </c>
      <c r="I1739" s="81">
        <v>1738</v>
      </c>
    </row>
    <row r="1740" spans="2:9">
      <c r="B1740" s="24" t="str">
        <f t="shared" si="61"/>
        <v>RESINORTE179</v>
      </c>
      <c r="C1740" s="26" t="s">
        <v>132</v>
      </c>
      <c r="D1740" s="26" t="str">
        <f>CONCATENATE(E1740,COUNTIF($E$2:E1740,E1740))</f>
        <v>Baião14</v>
      </c>
      <c r="E1740" s="26" t="s">
        <v>185</v>
      </c>
      <c r="F1740" s="26" t="s">
        <v>2868</v>
      </c>
      <c r="G1740" s="81">
        <f>COUNTIF($E$2:E1740,E1740)</f>
        <v>14</v>
      </c>
      <c r="H1740" s="81">
        <f t="shared" si="60"/>
        <v>179</v>
      </c>
      <c r="I1740" s="81">
        <v>1739</v>
      </c>
    </row>
    <row r="1741" spans="2:9">
      <c r="B1741" s="24" t="str">
        <f t="shared" si="61"/>
        <v>RESINORTE180</v>
      </c>
      <c r="C1741" s="26" t="s">
        <v>132</v>
      </c>
      <c r="D1741" s="26" t="str">
        <f>CONCATENATE(E1741,COUNTIF($E$2:E1741,E1741))</f>
        <v>Marco de Canaveses1</v>
      </c>
      <c r="E1741" s="26" t="s">
        <v>378</v>
      </c>
      <c r="F1741" s="26" t="s">
        <v>420</v>
      </c>
      <c r="G1741" s="81">
        <f>COUNTIF($E$2:E1741,E1741)</f>
        <v>1</v>
      </c>
      <c r="H1741" s="81">
        <f t="shared" si="60"/>
        <v>180</v>
      </c>
      <c r="I1741" s="81">
        <v>1740</v>
      </c>
    </row>
    <row r="1742" spans="2:9">
      <c r="B1742" s="24" t="str">
        <f t="shared" si="61"/>
        <v>RESINORTE181</v>
      </c>
      <c r="C1742" s="26" t="s">
        <v>132</v>
      </c>
      <c r="D1742" s="26" t="str">
        <f>CONCATENATE(E1742,COUNTIF($E$2:E1742,E1742))</f>
        <v>Marco de Canaveses2</v>
      </c>
      <c r="E1742" s="26" t="s">
        <v>378</v>
      </c>
      <c r="F1742" s="26" t="s">
        <v>721</v>
      </c>
      <c r="G1742" s="81">
        <f>COUNTIF($E$2:E1742,E1742)</f>
        <v>2</v>
      </c>
      <c r="H1742" s="81">
        <f t="shared" si="60"/>
        <v>181</v>
      </c>
      <c r="I1742" s="81">
        <v>1741</v>
      </c>
    </row>
    <row r="1743" spans="2:9">
      <c r="B1743" s="24" t="str">
        <f t="shared" si="61"/>
        <v>RESINORTE182</v>
      </c>
      <c r="C1743" s="26" t="s">
        <v>132</v>
      </c>
      <c r="D1743" s="26" t="str">
        <f>CONCATENATE(E1743,COUNTIF($E$2:E1743,E1743))</f>
        <v>Marco de Canaveses3</v>
      </c>
      <c r="E1743" s="26" t="s">
        <v>378</v>
      </c>
      <c r="F1743" s="26" t="s">
        <v>756</v>
      </c>
      <c r="G1743" s="81">
        <f>COUNTIF($E$2:E1743,E1743)</f>
        <v>3</v>
      </c>
      <c r="H1743" s="81">
        <f t="shared" si="60"/>
        <v>182</v>
      </c>
      <c r="I1743" s="81">
        <v>1742</v>
      </c>
    </row>
    <row r="1744" spans="2:9">
      <c r="B1744" s="24" t="str">
        <f t="shared" si="61"/>
        <v>RESINORTE183</v>
      </c>
      <c r="C1744" s="26" t="s">
        <v>132</v>
      </c>
      <c r="D1744" s="26" t="str">
        <f>CONCATENATE(E1744,COUNTIF($E$2:E1744,E1744))</f>
        <v>Marco de Canaveses4</v>
      </c>
      <c r="E1744" s="26" t="s">
        <v>378</v>
      </c>
      <c r="F1744" s="26" t="s">
        <v>802</v>
      </c>
      <c r="G1744" s="81">
        <f>COUNTIF($E$2:E1744,E1744)</f>
        <v>4</v>
      </c>
      <c r="H1744" s="81">
        <f t="shared" si="60"/>
        <v>183</v>
      </c>
      <c r="I1744" s="81">
        <v>1743</v>
      </c>
    </row>
    <row r="1745" spans="2:9">
      <c r="B1745" s="24" t="str">
        <f t="shared" si="61"/>
        <v>RESINORTE184</v>
      </c>
      <c r="C1745" s="26" t="s">
        <v>132</v>
      </c>
      <c r="D1745" s="26" t="str">
        <f>CONCATENATE(E1745,COUNTIF($E$2:E1745,E1745))</f>
        <v>Marco de Canaveses5</v>
      </c>
      <c r="E1745" s="26" t="s">
        <v>378</v>
      </c>
      <c r="F1745" s="26" t="s">
        <v>1148</v>
      </c>
      <c r="G1745" s="81">
        <f>COUNTIF($E$2:E1745,E1745)</f>
        <v>5</v>
      </c>
      <c r="H1745" s="81">
        <f t="shared" si="60"/>
        <v>184</v>
      </c>
      <c r="I1745" s="81">
        <v>1744</v>
      </c>
    </row>
    <row r="1746" spans="2:9">
      <c r="B1746" s="24" t="str">
        <f t="shared" si="61"/>
        <v>RESINORTE185</v>
      </c>
      <c r="C1746" s="26" t="s">
        <v>132</v>
      </c>
      <c r="D1746" s="26" t="str">
        <f>CONCATENATE(E1746,COUNTIF($E$2:E1746,E1746))</f>
        <v>Marco de Canaveses6</v>
      </c>
      <c r="E1746" s="26" t="s">
        <v>378</v>
      </c>
      <c r="F1746" s="26" t="s">
        <v>1616</v>
      </c>
      <c r="G1746" s="81">
        <f>COUNTIF($E$2:E1746,E1746)</f>
        <v>6</v>
      </c>
      <c r="H1746" s="81">
        <f t="shared" si="60"/>
        <v>185</v>
      </c>
      <c r="I1746" s="81">
        <v>1745</v>
      </c>
    </row>
    <row r="1747" spans="2:9">
      <c r="B1747" s="24" t="str">
        <f t="shared" si="61"/>
        <v>RESINORTE186</v>
      </c>
      <c r="C1747" s="26" t="s">
        <v>132</v>
      </c>
      <c r="D1747" s="26" t="str">
        <f>CONCATENATE(E1747,COUNTIF($E$2:E1747,E1747))</f>
        <v>Marco de Canaveses7</v>
      </c>
      <c r="E1747" s="26" t="s">
        <v>378</v>
      </c>
      <c r="F1747" s="26" t="s">
        <v>1703</v>
      </c>
      <c r="G1747" s="81">
        <f>COUNTIF($E$2:E1747,E1747)</f>
        <v>7</v>
      </c>
      <c r="H1747" s="81">
        <f t="shared" si="60"/>
        <v>186</v>
      </c>
      <c r="I1747" s="81">
        <v>1746</v>
      </c>
    </row>
    <row r="1748" spans="2:9">
      <c r="B1748" s="24" t="str">
        <f t="shared" si="61"/>
        <v>RESINORTE187</v>
      </c>
      <c r="C1748" s="26" t="s">
        <v>132</v>
      </c>
      <c r="D1748" s="26" t="str">
        <f>CONCATENATE(E1748,COUNTIF($E$2:E1748,E1748))</f>
        <v>Marco de Canaveses8</v>
      </c>
      <c r="E1748" s="26" t="s">
        <v>378</v>
      </c>
      <c r="F1748" s="26" t="s">
        <v>1991</v>
      </c>
      <c r="G1748" s="81">
        <f>COUNTIF($E$2:E1748,E1748)</f>
        <v>8</v>
      </c>
      <c r="H1748" s="81">
        <f t="shared" si="60"/>
        <v>187</v>
      </c>
      <c r="I1748" s="81">
        <v>1747</v>
      </c>
    </row>
    <row r="1749" spans="2:9">
      <c r="B1749" s="24" t="str">
        <f t="shared" si="61"/>
        <v>RESINORTE188</v>
      </c>
      <c r="C1749" s="26" t="s">
        <v>132</v>
      </c>
      <c r="D1749" s="26" t="str">
        <f>CONCATENATE(E1749,COUNTIF($E$2:E1749,E1749))</f>
        <v>Marco de Canaveses9</v>
      </c>
      <c r="E1749" s="26" t="s">
        <v>378</v>
      </c>
      <c r="F1749" s="26" t="s">
        <v>2029</v>
      </c>
      <c r="G1749" s="81">
        <f>COUNTIF($E$2:E1749,E1749)</f>
        <v>9</v>
      </c>
      <c r="H1749" s="81">
        <f t="shared" si="60"/>
        <v>188</v>
      </c>
      <c r="I1749" s="81">
        <v>1748</v>
      </c>
    </row>
    <row r="1750" spans="2:9">
      <c r="B1750" s="24" t="str">
        <f t="shared" si="61"/>
        <v>RESINORTE189</v>
      </c>
      <c r="C1750" s="26" t="s">
        <v>132</v>
      </c>
      <c r="D1750" s="26" t="str">
        <f>CONCATENATE(E1750,COUNTIF($E$2:E1750,E1750))</f>
        <v>Marco de Canaveses10</v>
      </c>
      <c r="E1750" s="26" t="s">
        <v>378</v>
      </c>
      <c r="F1750" s="26" t="s">
        <v>2320</v>
      </c>
      <c r="G1750" s="81">
        <f>COUNTIF($E$2:E1750,E1750)</f>
        <v>10</v>
      </c>
      <c r="H1750" s="81">
        <f t="shared" si="60"/>
        <v>189</v>
      </c>
      <c r="I1750" s="81">
        <v>1749</v>
      </c>
    </row>
    <row r="1751" spans="2:9">
      <c r="B1751" s="24" t="str">
        <f t="shared" si="61"/>
        <v>RESINORTE190</v>
      </c>
      <c r="C1751" s="26" t="s">
        <v>132</v>
      </c>
      <c r="D1751" s="26" t="str">
        <f>CONCATENATE(E1751,COUNTIF($E$2:E1751,E1751))</f>
        <v>Marco de Canaveses11</v>
      </c>
      <c r="E1751" s="26" t="s">
        <v>378</v>
      </c>
      <c r="F1751" s="26" t="s">
        <v>2622</v>
      </c>
      <c r="G1751" s="81">
        <f>COUNTIF($E$2:E1751,E1751)</f>
        <v>11</v>
      </c>
      <c r="H1751" s="81">
        <f t="shared" si="60"/>
        <v>190</v>
      </c>
      <c r="I1751" s="81">
        <v>1750</v>
      </c>
    </row>
    <row r="1752" spans="2:9">
      <c r="B1752" s="24" t="str">
        <f t="shared" si="61"/>
        <v>RESINORTE191</v>
      </c>
      <c r="C1752" s="26" t="s">
        <v>132</v>
      </c>
      <c r="D1752" s="26" t="str">
        <f>CONCATENATE(E1752,COUNTIF($E$2:E1752,E1752))</f>
        <v>Marco de Canaveses12</v>
      </c>
      <c r="E1752" s="26" t="s">
        <v>378</v>
      </c>
      <c r="F1752" s="26" t="s">
        <v>2635</v>
      </c>
      <c r="G1752" s="81">
        <f>COUNTIF($E$2:E1752,E1752)</f>
        <v>12</v>
      </c>
      <c r="H1752" s="81">
        <f t="shared" si="60"/>
        <v>191</v>
      </c>
      <c r="I1752" s="81">
        <v>1751</v>
      </c>
    </row>
    <row r="1753" spans="2:9">
      <c r="B1753" s="24" t="str">
        <f t="shared" si="61"/>
        <v>RESINORTE192</v>
      </c>
      <c r="C1753" s="26" t="s">
        <v>132</v>
      </c>
      <c r="D1753" s="26" t="str">
        <f>CONCATENATE(E1753,COUNTIF($E$2:E1753,E1753))</f>
        <v>Marco de Canaveses13</v>
      </c>
      <c r="E1753" s="26" t="s">
        <v>378</v>
      </c>
      <c r="F1753" s="26" t="s">
        <v>2664</v>
      </c>
      <c r="G1753" s="81">
        <f>COUNTIF($E$2:E1753,E1753)</f>
        <v>13</v>
      </c>
      <c r="H1753" s="81">
        <f t="shared" si="60"/>
        <v>192</v>
      </c>
      <c r="I1753" s="81">
        <v>1752</v>
      </c>
    </row>
    <row r="1754" spans="2:9">
      <c r="B1754" s="24" t="str">
        <f t="shared" si="61"/>
        <v>RESINORTE193</v>
      </c>
      <c r="C1754" s="26" t="s">
        <v>132</v>
      </c>
      <c r="D1754" s="26" t="str">
        <f>CONCATENATE(E1754,COUNTIF($E$2:E1754,E1754))</f>
        <v>Marco de Canaveses14</v>
      </c>
      <c r="E1754" s="26" t="s">
        <v>378</v>
      </c>
      <c r="F1754" s="26" t="s">
        <v>2842</v>
      </c>
      <c r="G1754" s="81">
        <f>COUNTIF($E$2:E1754,E1754)</f>
        <v>14</v>
      </c>
      <c r="H1754" s="81">
        <f t="shared" si="60"/>
        <v>193</v>
      </c>
      <c r="I1754" s="81">
        <v>1753</v>
      </c>
    </row>
    <row r="1755" spans="2:9">
      <c r="B1755" s="24" t="str">
        <f t="shared" si="61"/>
        <v>RESINORTE194</v>
      </c>
      <c r="C1755" s="26" t="s">
        <v>132</v>
      </c>
      <c r="D1755" s="26" t="str">
        <f>CONCATENATE(E1755,COUNTIF($E$2:E1755,E1755))</f>
        <v>Marco de Canaveses15</v>
      </c>
      <c r="E1755" s="26" t="s">
        <v>378</v>
      </c>
      <c r="F1755" s="26" t="s">
        <v>2878</v>
      </c>
      <c r="G1755" s="81">
        <f>COUNTIF($E$2:E1755,E1755)</f>
        <v>15</v>
      </c>
      <c r="H1755" s="81">
        <f t="shared" ref="H1755:H1818" si="62">ROW(A194)</f>
        <v>194</v>
      </c>
      <c r="I1755" s="81">
        <v>1754</v>
      </c>
    </row>
    <row r="1756" spans="2:9">
      <c r="B1756" s="24" t="str">
        <f t="shared" si="61"/>
        <v>RESINORTE195</v>
      </c>
      <c r="C1756" s="26" t="s">
        <v>132</v>
      </c>
      <c r="D1756" s="26" t="str">
        <f>CONCATENATE(E1756,COUNTIF($E$2:E1756,E1756))</f>
        <v>Marco de Canaveses16</v>
      </c>
      <c r="E1756" s="26" t="s">
        <v>378</v>
      </c>
      <c r="F1756" s="26" t="s">
        <v>2879</v>
      </c>
      <c r="G1756" s="81">
        <f>COUNTIF($E$2:E1756,E1756)</f>
        <v>16</v>
      </c>
      <c r="H1756" s="81">
        <f t="shared" si="62"/>
        <v>195</v>
      </c>
      <c r="I1756" s="81">
        <v>1755</v>
      </c>
    </row>
    <row r="1757" spans="2:9">
      <c r="B1757" s="24" t="str">
        <f t="shared" si="61"/>
        <v>RESINORTE196</v>
      </c>
      <c r="C1757" s="26" t="s">
        <v>132</v>
      </c>
      <c r="D1757" s="26" t="str">
        <f>CONCATENATE(E1757,COUNTIF($E$2:E1757,E1757))</f>
        <v>Santo Tirso1</v>
      </c>
      <c r="E1757" s="26" t="s">
        <v>563</v>
      </c>
      <c r="F1757" s="26" t="s">
        <v>180</v>
      </c>
      <c r="G1757" s="81">
        <f>COUNTIF($E$2:E1757,E1757)</f>
        <v>1</v>
      </c>
      <c r="H1757" s="81">
        <f t="shared" si="62"/>
        <v>196</v>
      </c>
      <c r="I1757" s="81">
        <v>1756</v>
      </c>
    </row>
    <row r="1758" spans="2:9">
      <c r="B1758" s="24" t="str">
        <f t="shared" si="61"/>
        <v>RESINORTE197</v>
      </c>
      <c r="C1758" s="26" t="s">
        <v>132</v>
      </c>
      <c r="D1758" s="26" t="str">
        <f>CONCATENATE(E1758,COUNTIF($E$2:E1758,E1758))</f>
        <v>Santo Tirso2</v>
      </c>
      <c r="E1758" s="26" t="s">
        <v>563</v>
      </c>
      <c r="F1758" s="26" t="s">
        <v>188</v>
      </c>
      <c r="G1758" s="81">
        <f>COUNTIF($E$2:E1758,E1758)</f>
        <v>2</v>
      </c>
      <c r="H1758" s="81">
        <f t="shared" si="62"/>
        <v>197</v>
      </c>
      <c r="I1758" s="81">
        <v>1757</v>
      </c>
    </row>
    <row r="1759" spans="2:9">
      <c r="B1759" s="24" t="str">
        <f t="shared" si="61"/>
        <v>RESINORTE198</v>
      </c>
      <c r="C1759" s="26" t="s">
        <v>132</v>
      </c>
      <c r="D1759" s="26" t="str">
        <f>CONCATENATE(E1759,COUNTIF($E$2:E1759,E1759))</f>
        <v>Santo Tirso3</v>
      </c>
      <c r="E1759" s="26" t="s">
        <v>563</v>
      </c>
      <c r="F1759" s="26" t="s">
        <v>620</v>
      </c>
      <c r="G1759" s="81">
        <f>COUNTIF($E$2:E1759,E1759)</f>
        <v>3</v>
      </c>
      <c r="H1759" s="81">
        <f t="shared" si="62"/>
        <v>198</v>
      </c>
      <c r="I1759" s="81">
        <v>1758</v>
      </c>
    </row>
    <row r="1760" spans="2:9">
      <c r="B1760" s="24" t="str">
        <f t="shared" si="61"/>
        <v>RESINORTE199</v>
      </c>
      <c r="C1760" s="26" t="s">
        <v>132</v>
      </c>
      <c r="D1760" s="26" t="str">
        <f>CONCATENATE(E1760,COUNTIF($E$2:E1760,E1760))</f>
        <v>Santo Tirso4</v>
      </c>
      <c r="E1760" s="26" t="s">
        <v>563</v>
      </c>
      <c r="F1760" s="26" t="s">
        <v>720</v>
      </c>
      <c r="G1760" s="81">
        <f>COUNTIF($E$2:E1760,E1760)</f>
        <v>4</v>
      </c>
      <c r="H1760" s="81">
        <f t="shared" si="62"/>
        <v>199</v>
      </c>
      <c r="I1760" s="81">
        <v>1759</v>
      </c>
    </row>
    <row r="1761" spans="2:9">
      <c r="B1761" s="24" t="str">
        <f t="shared" si="61"/>
        <v>RESINORTE200</v>
      </c>
      <c r="C1761" s="26" t="s">
        <v>132</v>
      </c>
      <c r="D1761" s="26" t="str">
        <f>CONCATENATE(E1761,COUNTIF($E$2:E1761,E1761))</f>
        <v>Santo Tirso5</v>
      </c>
      <c r="E1761" s="26" t="s">
        <v>563</v>
      </c>
      <c r="F1761" s="26" t="s">
        <v>941</v>
      </c>
      <c r="G1761" s="81">
        <f>COUNTIF($E$2:E1761,E1761)</f>
        <v>5</v>
      </c>
      <c r="H1761" s="81">
        <f t="shared" si="62"/>
        <v>200</v>
      </c>
      <c r="I1761" s="81">
        <v>1760</v>
      </c>
    </row>
    <row r="1762" spans="2:9">
      <c r="B1762" s="24" t="str">
        <f t="shared" si="61"/>
        <v>RESINORTE201</v>
      </c>
      <c r="C1762" s="26" t="s">
        <v>132</v>
      </c>
      <c r="D1762" s="26" t="str">
        <f>CONCATENATE(E1762,COUNTIF($E$2:E1762,E1762))</f>
        <v>Santo Tirso6</v>
      </c>
      <c r="E1762" s="26" t="s">
        <v>563</v>
      </c>
      <c r="F1762" s="26" t="s">
        <v>1013</v>
      </c>
      <c r="G1762" s="81">
        <f>COUNTIF($E$2:E1762,E1762)</f>
        <v>6</v>
      </c>
      <c r="H1762" s="81">
        <f t="shared" si="62"/>
        <v>201</v>
      </c>
      <c r="I1762" s="81">
        <v>1761</v>
      </c>
    </row>
    <row r="1763" spans="2:9">
      <c r="B1763" s="24" t="str">
        <f t="shared" si="61"/>
        <v>RESINORTE202</v>
      </c>
      <c r="C1763" s="26" t="s">
        <v>132</v>
      </c>
      <c r="D1763" s="26" t="str">
        <f>CONCATENATE(E1763,COUNTIF($E$2:E1763,E1763))</f>
        <v>Santo Tirso7</v>
      </c>
      <c r="E1763" s="26" t="s">
        <v>563</v>
      </c>
      <c r="F1763" s="26" t="s">
        <v>1584</v>
      </c>
      <c r="G1763" s="81">
        <f>COUNTIF($E$2:E1763,E1763)</f>
        <v>7</v>
      </c>
      <c r="H1763" s="81">
        <f t="shared" si="62"/>
        <v>202</v>
      </c>
      <c r="I1763" s="81">
        <v>1762</v>
      </c>
    </row>
    <row r="1764" spans="2:9">
      <c r="B1764" s="24" t="str">
        <f t="shared" si="61"/>
        <v>RESINORTE203</v>
      </c>
      <c r="C1764" s="26" t="s">
        <v>132</v>
      </c>
      <c r="D1764" s="26" t="str">
        <f>CONCATENATE(E1764,COUNTIF($E$2:E1764,E1764))</f>
        <v>Santo Tirso8</v>
      </c>
      <c r="E1764" s="26" t="s">
        <v>563</v>
      </c>
      <c r="F1764" s="26" t="s">
        <v>1812</v>
      </c>
      <c r="G1764" s="81">
        <f>COUNTIF($E$2:E1764,E1764)</f>
        <v>8</v>
      </c>
      <c r="H1764" s="81">
        <f t="shared" si="62"/>
        <v>203</v>
      </c>
      <c r="I1764" s="81">
        <v>1763</v>
      </c>
    </row>
    <row r="1765" spans="2:9">
      <c r="B1765" s="24" t="str">
        <f t="shared" si="61"/>
        <v>RESINORTE204</v>
      </c>
      <c r="C1765" s="26" t="s">
        <v>132</v>
      </c>
      <c r="D1765" s="26" t="str">
        <f>CONCATENATE(E1765,COUNTIF($E$2:E1765,E1765))</f>
        <v>Santo Tirso9</v>
      </c>
      <c r="E1765" s="26" t="s">
        <v>563</v>
      </c>
      <c r="F1765" s="26" t="s">
        <v>1861</v>
      </c>
      <c r="G1765" s="81">
        <f>COUNTIF($E$2:E1765,E1765)</f>
        <v>9</v>
      </c>
      <c r="H1765" s="81">
        <f t="shared" si="62"/>
        <v>204</v>
      </c>
      <c r="I1765" s="81">
        <v>1764</v>
      </c>
    </row>
    <row r="1766" spans="2:9">
      <c r="B1766" s="24" t="str">
        <f t="shared" si="61"/>
        <v>RESINORTE205</v>
      </c>
      <c r="C1766" s="26" t="s">
        <v>132</v>
      </c>
      <c r="D1766" s="26" t="str">
        <f>CONCATENATE(E1766,COUNTIF($E$2:E1766,E1766))</f>
        <v>Santo Tirso10</v>
      </c>
      <c r="E1766" s="26" t="s">
        <v>563</v>
      </c>
      <c r="F1766" s="26" t="s">
        <v>2189</v>
      </c>
      <c r="G1766" s="81">
        <f>COUNTIF($E$2:E1766,E1766)</f>
        <v>10</v>
      </c>
      <c r="H1766" s="81">
        <f t="shared" si="62"/>
        <v>205</v>
      </c>
      <c r="I1766" s="81">
        <v>1765</v>
      </c>
    </row>
    <row r="1767" spans="2:9">
      <c r="B1767" s="24" t="str">
        <f t="shared" si="61"/>
        <v>RESINORTE206</v>
      </c>
      <c r="C1767" s="26" t="s">
        <v>132</v>
      </c>
      <c r="D1767" s="26" t="str">
        <f>CONCATENATE(E1767,COUNTIF($E$2:E1767,E1767))</f>
        <v>Santo Tirso11</v>
      </c>
      <c r="E1767" s="26" t="s">
        <v>563</v>
      </c>
      <c r="F1767" s="26" t="s">
        <v>2207</v>
      </c>
      <c r="G1767" s="81">
        <f>COUNTIF($E$2:E1767,E1767)</f>
        <v>11</v>
      </c>
      <c r="H1767" s="81">
        <f t="shared" si="62"/>
        <v>206</v>
      </c>
      <c r="I1767" s="81">
        <v>1766</v>
      </c>
    </row>
    <row r="1768" spans="2:9">
      <c r="B1768" s="24" t="str">
        <f t="shared" si="61"/>
        <v>RESINORTE207</v>
      </c>
      <c r="C1768" s="26" t="s">
        <v>132</v>
      </c>
      <c r="D1768" s="26" t="str">
        <f>CONCATENATE(E1768,COUNTIF($E$2:E1768,E1768))</f>
        <v>Santo Tirso12</v>
      </c>
      <c r="E1768" s="26" t="s">
        <v>563</v>
      </c>
      <c r="F1768" s="26" t="s">
        <v>2270</v>
      </c>
      <c r="G1768" s="81">
        <f>COUNTIF($E$2:E1768,E1768)</f>
        <v>12</v>
      </c>
      <c r="H1768" s="81">
        <f t="shared" si="62"/>
        <v>207</v>
      </c>
      <c r="I1768" s="81">
        <v>1767</v>
      </c>
    </row>
    <row r="1769" spans="2:9">
      <c r="B1769" s="24" t="str">
        <f t="shared" si="61"/>
        <v>RESINORTE208</v>
      </c>
      <c r="C1769" s="26" t="s">
        <v>132</v>
      </c>
      <c r="D1769" s="26" t="str">
        <f>CONCATENATE(E1769,COUNTIF($E$2:E1769,E1769))</f>
        <v>Santo Tirso13</v>
      </c>
      <c r="E1769" s="26" t="s">
        <v>563</v>
      </c>
      <c r="F1769" s="26" t="s">
        <v>2412</v>
      </c>
      <c r="G1769" s="81">
        <f>COUNTIF($E$2:E1769,E1769)</f>
        <v>13</v>
      </c>
      <c r="H1769" s="81">
        <f t="shared" si="62"/>
        <v>208</v>
      </c>
      <c r="I1769" s="81">
        <v>1768</v>
      </c>
    </row>
    <row r="1770" spans="2:9">
      <c r="B1770" s="24" t="str">
        <f t="shared" si="61"/>
        <v>RESINORTE209</v>
      </c>
      <c r="C1770" s="26" t="s">
        <v>132</v>
      </c>
      <c r="D1770" s="26" t="str">
        <f>CONCATENATE(E1770,COUNTIF($E$2:E1770,E1770))</f>
        <v>Santo Tirso14</v>
      </c>
      <c r="E1770" s="26" t="s">
        <v>563</v>
      </c>
      <c r="F1770" s="26" t="s">
        <v>2969</v>
      </c>
      <c r="G1770" s="81">
        <f>COUNTIF($E$2:E1770,E1770)</f>
        <v>14</v>
      </c>
      <c r="H1770" s="81">
        <f t="shared" si="62"/>
        <v>209</v>
      </c>
      <c r="I1770" s="81">
        <v>1769</v>
      </c>
    </row>
    <row r="1771" spans="2:9">
      <c r="B1771" s="24" t="str">
        <f t="shared" si="61"/>
        <v>RESINORTE210</v>
      </c>
      <c r="C1771" s="26" t="s">
        <v>132</v>
      </c>
      <c r="D1771" s="26" t="str">
        <f>CONCATENATE(E1771,COUNTIF($E$2:E1771,E1771))</f>
        <v>Trofa1</v>
      </c>
      <c r="E1771" s="26" t="s">
        <v>627</v>
      </c>
      <c r="F1771" s="26" t="s">
        <v>456</v>
      </c>
      <c r="G1771" s="81">
        <f>COUNTIF($E$2:E1771,E1771)</f>
        <v>1</v>
      </c>
      <c r="H1771" s="81">
        <f t="shared" si="62"/>
        <v>210</v>
      </c>
      <c r="I1771" s="81">
        <v>1770</v>
      </c>
    </row>
    <row r="1772" spans="2:9">
      <c r="B1772" s="24" t="str">
        <f t="shared" si="61"/>
        <v>RESINORTE211</v>
      </c>
      <c r="C1772" s="26" t="s">
        <v>132</v>
      </c>
      <c r="D1772" s="26" t="str">
        <f>CONCATENATE(E1772,COUNTIF($E$2:E1772,E1772))</f>
        <v>Trofa2</v>
      </c>
      <c r="E1772" s="26" t="s">
        <v>627</v>
      </c>
      <c r="F1772" s="26" t="s">
        <v>851</v>
      </c>
      <c r="G1772" s="81">
        <f>COUNTIF($E$2:E1772,E1772)</f>
        <v>2</v>
      </c>
      <c r="H1772" s="81">
        <f t="shared" si="62"/>
        <v>211</v>
      </c>
      <c r="I1772" s="81">
        <v>1771</v>
      </c>
    </row>
    <row r="1773" spans="2:9">
      <c r="B1773" s="24" t="str">
        <f t="shared" si="61"/>
        <v>RESINORTE212</v>
      </c>
      <c r="C1773" s="26" t="s">
        <v>132</v>
      </c>
      <c r="D1773" s="26" t="str">
        <f>CONCATENATE(E1773,COUNTIF($E$2:E1773,E1773))</f>
        <v>Trofa3</v>
      </c>
      <c r="E1773" s="26" t="s">
        <v>627</v>
      </c>
      <c r="F1773" s="26" t="s">
        <v>1154</v>
      </c>
      <c r="G1773" s="81">
        <f>COUNTIF($E$2:E1773,E1773)</f>
        <v>3</v>
      </c>
      <c r="H1773" s="81">
        <f t="shared" si="62"/>
        <v>212</v>
      </c>
      <c r="I1773" s="81">
        <v>1772</v>
      </c>
    </row>
    <row r="1774" spans="2:9">
      <c r="B1774" s="24" t="str">
        <f t="shared" si="61"/>
        <v>RESINORTE213</v>
      </c>
      <c r="C1774" s="26" t="s">
        <v>132</v>
      </c>
      <c r="D1774" s="26" t="str">
        <f>CONCATENATE(E1774,COUNTIF($E$2:E1774,E1774))</f>
        <v>Trofa4</v>
      </c>
      <c r="E1774" s="26" t="s">
        <v>627</v>
      </c>
      <c r="F1774" s="26" t="s">
        <v>1186</v>
      </c>
      <c r="G1774" s="81">
        <f>COUNTIF($E$2:E1774,E1774)</f>
        <v>4</v>
      </c>
      <c r="H1774" s="81">
        <f t="shared" si="62"/>
        <v>213</v>
      </c>
      <c r="I1774" s="81">
        <v>1773</v>
      </c>
    </row>
    <row r="1775" spans="2:9">
      <c r="B1775" s="24" t="str">
        <f t="shared" si="61"/>
        <v>RESINORTE214</v>
      </c>
      <c r="C1775" s="26" t="s">
        <v>132</v>
      </c>
      <c r="D1775" s="26" t="str">
        <f>CONCATENATE(E1775,COUNTIF($E$2:E1775,E1775))</f>
        <v>Trofa5</v>
      </c>
      <c r="E1775" s="26" t="s">
        <v>627</v>
      </c>
      <c r="F1775" s="26" t="s">
        <v>1852</v>
      </c>
      <c r="G1775" s="81">
        <f>COUNTIF($E$2:E1775,E1775)</f>
        <v>5</v>
      </c>
      <c r="H1775" s="81">
        <f t="shared" si="62"/>
        <v>214</v>
      </c>
      <c r="I1775" s="81">
        <v>1774</v>
      </c>
    </row>
    <row r="1776" spans="2:9">
      <c r="B1776" s="24" t="str">
        <f t="shared" si="61"/>
        <v>RESINORTE215</v>
      </c>
      <c r="C1776" s="26" t="s">
        <v>132</v>
      </c>
      <c r="D1776" s="26" t="str">
        <f>CONCATENATE(E1776,COUNTIF($E$2:E1776,E1776))</f>
        <v>Alijó1</v>
      </c>
      <c r="E1776" s="26" t="s">
        <v>118</v>
      </c>
      <c r="F1776" s="26" t="s">
        <v>118</v>
      </c>
      <c r="G1776" s="81">
        <f>COUNTIF($E$2:E1776,E1776)</f>
        <v>1</v>
      </c>
      <c r="H1776" s="81">
        <f t="shared" si="62"/>
        <v>215</v>
      </c>
      <c r="I1776" s="81">
        <v>1775</v>
      </c>
    </row>
    <row r="1777" spans="2:9">
      <c r="B1777" s="24" t="str">
        <f t="shared" si="61"/>
        <v>RESINORTE216</v>
      </c>
      <c r="C1777" s="26" t="s">
        <v>132</v>
      </c>
      <c r="D1777" s="26" t="str">
        <f>CONCATENATE(E1777,COUNTIF($E$2:E1777,E1777))</f>
        <v>Alijó2</v>
      </c>
      <c r="E1777" s="26" t="s">
        <v>118</v>
      </c>
      <c r="F1777" s="26" t="s">
        <v>994</v>
      </c>
      <c r="G1777" s="81">
        <f>COUNTIF($E$2:E1777,E1777)</f>
        <v>2</v>
      </c>
      <c r="H1777" s="81">
        <f t="shared" si="62"/>
        <v>216</v>
      </c>
      <c r="I1777" s="81">
        <v>1776</v>
      </c>
    </row>
    <row r="1778" spans="2:9">
      <c r="B1778" s="24" t="str">
        <f t="shared" si="61"/>
        <v>RESINORTE217</v>
      </c>
      <c r="C1778" s="26" t="s">
        <v>132</v>
      </c>
      <c r="D1778" s="26" t="str">
        <f>CONCATENATE(E1778,COUNTIF($E$2:E1778,E1778))</f>
        <v>Alijó3</v>
      </c>
      <c r="E1778" s="26" t="s">
        <v>118</v>
      </c>
      <c r="F1778" s="26" t="s">
        <v>1049</v>
      </c>
      <c r="G1778" s="81">
        <f>COUNTIF($E$2:E1778,E1778)</f>
        <v>3</v>
      </c>
      <c r="H1778" s="81">
        <f t="shared" si="62"/>
        <v>217</v>
      </c>
      <c r="I1778" s="81">
        <v>1777</v>
      </c>
    </row>
    <row r="1779" spans="2:9">
      <c r="B1779" s="24" t="str">
        <f t="shared" si="61"/>
        <v>RESINORTE218</v>
      </c>
      <c r="C1779" s="26" t="s">
        <v>132</v>
      </c>
      <c r="D1779" s="26" t="str">
        <f>CONCATENATE(E1779,COUNTIF($E$2:E1779,E1779))</f>
        <v>Alijó4</v>
      </c>
      <c r="E1779" s="26" t="s">
        <v>118</v>
      </c>
      <c r="F1779" s="26" t="s">
        <v>1315</v>
      </c>
      <c r="G1779" s="81">
        <f>COUNTIF($E$2:E1779,E1779)</f>
        <v>4</v>
      </c>
      <c r="H1779" s="81">
        <f t="shared" si="62"/>
        <v>218</v>
      </c>
      <c r="I1779" s="81">
        <v>1778</v>
      </c>
    </row>
    <row r="1780" spans="2:9">
      <c r="B1780" s="24" t="str">
        <f t="shared" si="61"/>
        <v>RESINORTE219</v>
      </c>
      <c r="C1780" s="26" t="s">
        <v>132</v>
      </c>
      <c r="D1780" s="26" t="str">
        <f>CONCATENATE(E1780,COUNTIF($E$2:E1780,E1780))</f>
        <v>Alijó5</v>
      </c>
      <c r="E1780" s="26" t="s">
        <v>118</v>
      </c>
      <c r="F1780" s="26" t="s">
        <v>2012</v>
      </c>
      <c r="G1780" s="81">
        <f>COUNTIF($E$2:E1780,E1780)</f>
        <v>5</v>
      </c>
      <c r="H1780" s="81">
        <f t="shared" si="62"/>
        <v>219</v>
      </c>
      <c r="I1780" s="81">
        <v>1779</v>
      </c>
    </row>
    <row r="1781" spans="2:9">
      <c r="B1781" s="24" t="str">
        <f t="shared" si="61"/>
        <v>RESINORTE220</v>
      </c>
      <c r="C1781" s="26" t="s">
        <v>132</v>
      </c>
      <c r="D1781" s="26" t="str">
        <f>CONCATENATE(E1781,COUNTIF($E$2:E1781,E1781))</f>
        <v>Alijó6</v>
      </c>
      <c r="E1781" s="26" t="s">
        <v>118</v>
      </c>
      <c r="F1781" s="26" t="s">
        <v>2068</v>
      </c>
      <c r="G1781" s="81">
        <f>COUNTIF($E$2:E1781,E1781)</f>
        <v>6</v>
      </c>
      <c r="H1781" s="81">
        <f t="shared" si="62"/>
        <v>220</v>
      </c>
      <c r="I1781" s="81">
        <v>1780</v>
      </c>
    </row>
    <row r="1782" spans="2:9">
      <c r="B1782" s="24" t="str">
        <f t="shared" si="61"/>
        <v>RESINORTE221</v>
      </c>
      <c r="C1782" s="26" t="s">
        <v>132</v>
      </c>
      <c r="D1782" s="26" t="str">
        <f>CONCATENATE(E1782,COUNTIF($E$2:E1782,E1782))</f>
        <v>Alijó7</v>
      </c>
      <c r="E1782" s="26" t="s">
        <v>118</v>
      </c>
      <c r="F1782" s="26" t="s">
        <v>2102</v>
      </c>
      <c r="G1782" s="81">
        <f>COUNTIF($E$2:E1782,E1782)</f>
        <v>7</v>
      </c>
      <c r="H1782" s="81">
        <f t="shared" si="62"/>
        <v>221</v>
      </c>
      <c r="I1782" s="81">
        <v>1781</v>
      </c>
    </row>
    <row r="1783" spans="2:9">
      <c r="B1783" s="24" t="str">
        <f t="shared" si="61"/>
        <v>RESINORTE222</v>
      </c>
      <c r="C1783" s="26" t="s">
        <v>132</v>
      </c>
      <c r="D1783" s="26" t="str">
        <f>CONCATENATE(E1783,COUNTIF($E$2:E1783,E1783))</f>
        <v>Alijó8</v>
      </c>
      <c r="E1783" s="26" t="s">
        <v>118</v>
      </c>
      <c r="F1783" s="26" t="s">
        <v>2327</v>
      </c>
      <c r="G1783" s="81">
        <f>COUNTIF($E$2:E1783,E1783)</f>
        <v>8</v>
      </c>
      <c r="H1783" s="81">
        <f t="shared" si="62"/>
        <v>222</v>
      </c>
      <c r="I1783" s="81">
        <v>1782</v>
      </c>
    </row>
    <row r="1784" spans="2:9">
      <c r="B1784" s="24" t="str">
        <f t="shared" si="61"/>
        <v>RESINORTE223</v>
      </c>
      <c r="C1784" s="26" t="s">
        <v>132</v>
      </c>
      <c r="D1784" s="26" t="str">
        <f>CONCATENATE(E1784,COUNTIF($E$2:E1784,E1784))</f>
        <v>Alijó9</v>
      </c>
      <c r="E1784" s="26" t="s">
        <v>118</v>
      </c>
      <c r="F1784" s="26" t="s">
        <v>2352</v>
      </c>
      <c r="G1784" s="81">
        <f>COUNTIF($E$2:E1784,E1784)</f>
        <v>9</v>
      </c>
      <c r="H1784" s="81">
        <f t="shared" si="62"/>
        <v>223</v>
      </c>
      <c r="I1784" s="81">
        <v>1783</v>
      </c>
    </row>
    <row r="1785" spans="2:9">
      <c r="B1785" s="24" t="str">
        <f t="shared" si="61"/>
        <v>RESINORTE224</v>
      </c>
      <c r="C1785" s="26" t="s">
        <v>132</v>
      </c>
      <c r="D1785" s="26" t="str">
        <f>CONCATENATE(E1785,COUNTIF($E$2:E1785,E1785))</f>
        <v>Alijó10</v>
      </c>
      <c r="E1785" s="26" t="s">
        <v>118</v>
      </c>
      <c r="F1785" s="26" t="s">
        <v>2476</v>
      </c>
      <c r="G1785" s="81">
        <f>COUNTIF($E$2:E1785,E1785)</f>
        <v>10</v>
      </c>
      <c r="H1785" s="81">
        <f t="shared" si="62"/>
        <v>224</v>
      </c>
      <c r="I1785" s="81">
        <v>1784</v>
      </c>
    </row>
    <row r="1786" spans="2:9">
      <c r="B1786" s="24" t="str">
        <f t="shared" si="61"/>
        <v>RESINORTE225</v>
      </c>
      <c r="C1786" s="26" t="s">
        <v>132</v>
      </c>
      <c r="D1786" s="26" t="str">
        <f>CONCATENATE(E1786,COUNTIF($E$2:E1786,E1786))</f>
        <v>Alijó11</v>
      </c>
      <c r="E1786" s="26" t="s">
        <v>118</v>
      </c>
      <c r="F1786" s="26" t="s">
        <v>2808</v>
      </c>
      <c r="G1786" s="81">
        <f>COUNTIF($E$2:E1786,E1786)</f>
        <v>11</v>
      </c>
      <c r="H1786" s="81">
        <f t="shared" si="62"/>
        <v>225</v>
      </c>
      <c r="I1786" s="81">
        <v>1785</v>
      </c>
    </row>
    <row r="1787" spans="2:9">
      <c r="B1787" s="24" t="str">
        <f t="shared" si="61"/>
        <v>RESINORTE226</v>
      </c>
      <c r="C1787" s="26" t="s">
        <v>132</v>
      </c>
      <c r="D1787" s="26" t="str">
        <f>CONCATENATE(E1787,COUNTIF($E$2:E1787,E1787))</f>
        <v>Alijó12</v>
      </c>
      <c r="E1787" s="26" t="s">
        <v>118</v>
      </c>
      <c r="F1787" s="26" t="s">
        <v>2882</v>
      </c>
      <c r="G1787" s="81">
        <f>COUNTIF($E$2:E1787,E1787)</f>
        <v>12</v>
      </c>
      <c r="H1787" s="81">
        <f t="shared" si="62"/>
        <v>226</v>
      </c>
      <c r="I1787" s="81">
        <v>1786</v>
      </c>
    </row>
    <row r="1788" spans="2:9">
      <c r="B1788" s="24" t="str">
        <f t="shared" si="61"/>
        <v>RESINORTE227</v>
      </c>
      <c r="C1788" s="26" t="s">
        <v>132</v>
      </c>
      <c r="D1788" s="26" t="str">
        <f>CONCATENATE(E1788,COUNTIF($E$2:E1788,E1788))</f>
        <v>Alijó13</v>
      </c>
      <c r="E1788" s="26" t="s">
        <v>118</v>
      </c>
      <c r="F1788" s="26" t="s">
        <v>682</v>
      </c>
      <c r="G1788" s="81">
        <f>COUNTIF($E$2:E1788,E1788)</f>
        <v>13</v>
      </c>
      <c r="H1788" s="81">
        <f t="shared" si="62"/>
        <v>227</v>
      </c>
      <c r="I1788" s="81">
        <v>1787</v>
      </c>
    </row>
    <row r="1789" spans="2:9">
      <c r="B1789" s="24" t="str">
        <f t="shared" si="61"/>
        <v>RESINORTE228</v>
      </c>
      <c r="C1789" s="26" t="s">
        <v>132</v>
      </c>
      <c r="D1789" s="26" t="str">
        <f>CONCATENATE(E1789,COUNTIF($E$2:E1789,E1789))</f>
        <v>Alijó14</v>
      </c>
      <c r="E1789" s="26" t="s">
        <v>118</v>
      </c>
      <c r="F1789" s="26" t="s">
        <v>2951</v>
      </c>
      <c r="G1789" s="81">
        <f>COUNTIF($E$2:E1789,E1789)</f>
        <v>14</v>
      </c>
      <c r="H1789" s="81">
        <f t="shared" si="62"/>
        <v>228</v>
      </c>
      <c r="I1789" s="81">
        <v>1788</v>
      </c>
    </row>
    <row r="1790" spans="2:9">
      <c r="B1790" s="24" t="str">
        <f t="shared" si="61"/>
        <v>RESINORTE229</v>
      </c>
      <c r="C1790" s="26" t="s">
        <v>132</v>
      </c>
      <c r="D1790" s="26" t="str">
        <f>CONCATENATE(E1790,COUNTIF($E$2:E1790,E1790))</f>
        <v>Boticas1</v>
      </c>
      <c r="E1790" s="26" t="s">
        <v>204</v>
      </c>
      <c r="F1790" s="26" t="s">
        <v>438</v>
      </c>
      <c r="G1790" s="81">
        <f>COUNTIF($E$2:E1790,E1790)</f>
        <v>1</v>
      </c>
      <c r="H1790" s="81">
        <f t="shared" si="62"/>
        <v>229</v>
      </c>
      <c r="I1790" s="81">
        <v>1789</v>
      </c>
    </row>
    <row r="1791" spans="2:9">
      <c r="B1791" s="24" t="str">
        <f t="shared" si="61"/>
        <v>RESINORTE230</v>
      </c>
      <c r="C1791" s="26" t="s">
        <v>132</v>
      </c>
      <c r="D1791" s="26" t="str">
        <f>CONCATENATE(E1791,COUNTIF($E$2:E1791,E1791))</f>
        <v>Boticas2</v>
      </c>
      <c r="E1791" s="26" t="s">
        <v>204</v>
      </c>
      <c r="F1791" s="26" t="s">
        <v>604</v>
      </c>
      <c r="G1791" s="81">
        <f>COUNTIF($E$2:E1791,E1791)</f>
        <v>2</v>
      </c>
      <c r="H1791" s="81">
        <f t="shared" si="62"/>
        <v>230</v>
      </c>
      <c r="I1791" s="81">
        <v>1790</v>
      </c>
    </row>
    <row r="1792" spans="2:9">
      <c r="B1792" s="24" t="str">
        <f t="shared" si="61"/>
        <v>RESINORTE231</v>
      </c>
      <c r="C1792" s="26" t="s">
        <v>132</v>
      </c>
      <c r="D1792" s="26" t="str">
        <f>CONCATENATE(E1792,COUNTIF($E$2:E1792,E1792))</f>
        <v>Boticas3</v>
      </c>
      <c r="E1792" s="26" t="s">
        <v>204</v>
      </c>
      <c r="F1792" s="26" t="s">
        <v>786</v>
      </c>
      <c r="G1792" s="81">
        <f>COUNTIF($E$2:E1792,E1792)</f>
        <v>3</v>
      </c>
      <c r="H1792" s="81">
        <f t="shared" si="62"/>
        <v>231</v>
      </c>
      <c r="I1792" s="81">
        <v>1791</v>
      </c>
    </row>
    <row r="1793" spans="2:9">
      <c r="B1793" s="24" t="str">
        <f t="shared" si="61"/>
        <v>RESINORTE232</v>
      </c>
      <c r="C1793" s="26" t="s">
        <v>132</v>
      </c>
      <c r="D1793" s="26" t="str">
        <f>CONCATENATE(E1793,COUNTIF($E$2:E1793,E1793))</f>
        <v>Boticas4</v>
      </c>
      <c r="E1793" s="26" t="s">
        <v>204</v>
      </c>
      <c r="F1793" s="26" t="s">
        <v>848</v>
      </c>
      <c r="G1793" s="81">
        <f>COUNTIF($E$2:E1793,E1793)</f>
        <v>4</v>
      </c>
      <c r="H1793" s="81">
        <f t="shared" si="62"/>
        <v>232</v>
      </c>
      <c r="I1793" s="81">
        <v>1792</v>
      </c>
    </row>
    <row r="1794" spans="2:9">
      <c r="B1794" s="24" t="str">
        <f t="shared" si="61"/>
        <v>RESINORTE233</v>
      </c>
      <c r="C1794" s="26" t="s">
        <v>132</v>
      </c>
      <c r="D1794" s="26" t="str">
        <f>CONCATENATE(E1794,COUNTIF($E$2:E1794,E1794))</f>
        <v>Boticas5</v>
      </c>
      <c r="E1794" s="26" t="s">
        <v>204</v>
      </c>
      <c r="F1794" s="26" t="s">
        <v>1132</v>
      </c>
      <c r="G1794" s="81">
        <f>COUNTIF($E$2:E1794,E1794)</f>
        <v>5</v>
      </c>
      <c r="H1794" s="81">
        <f t="shared" si="62"/>
        <v>233</v>
      </c>
      <c r="I1794" s="81">
        <v>1793</v>
      </c>
    </row>
    <row r="1795" spans="2:9">
      <c r="B1795" s="24" t="str">
        <f t="shared" ref="B1795:B1858" si="63">CONCATENATE(C1795,H1795)</f>
        <v>RESINORTE234</v>
      </c>
      <c r="C1795" s="26" t="s">
        <v>132</v>
      </c>
      <c r="D1795" s="26" t="str">
        <f>CONCATENATE(E1795,COUNTIF($E$2:E1795,E1795))</f>
        <v>Boticas6</v>
      </c>
      <c r="E1795" s="26" t="s">
        <v>204</v>
      </c>
      <c r="F1795" s="26" t="s">
        <v>1183</v>
      </c>
      <c r="G1795" s="81">
        <f>COUNTIF($E$2:E1795,E1795)</f>
        <v>6</v>
      </c>
      <c r="H1795" s="81">
        <f t="shared" si="62"/>
        <v>234</v>
      </c>
      <c r="I1795" s="81">
        <v>1794</v>
      </c>
    </row>
    <row r="1796" spans="2:9">
      <c r="B1796" s="24" t="str">
        <f t="shared" si="63"/>
        <v>RESINORTE235</v>
      </c>
      <c r="C1796" s="26" t="s">
        <v>132</v>
      </c>
      <c r="D1796" s="26" t="str">
        <f>CONCATENATE(E1796,COUNTIF($E$2:E1796,E1796))</f>
        <v>Boticas7</v>
      </c>
      <c r="E1796" s="26" t="s">
        <v>204</v>
      </c>
      <c r="F1796" s="26" t="s">
        <v>1226</v>
      </c>
      <c r="G1796" s="81">
        <f>COUNTIF($E$2:E1796,E1796)</f>
        <v>7</v>
      </c>
      <c r="H1796" s="81">
        <f t="shared" si="62"/>
        <v>235</v>
      </c>
      <c r="I1796" s="81">
        <v>1795</v>
      </c>
    </row>
    <row r="1797" spans="2:9">
      <c r="B1797" s="24" t="str">
        <f t="shared" si="63"/>
        <v>RESINORTE236</v>
      </c>
      <c r="C1797" s="26" t="s">
        <v>132</v>
      </c>
      <c r="D1797" s="26" t="str">
        <f>CONCATENATE(E1797,COUNTIF($E$2:E1797,E1797))</f>
        <v>Boticas8</v>
      </c>
      <c r="E1797" s="26" t="s">
        <v>204</v>
      </c>
      <c r="F1797" s="26" t="s">
        <v>2075</v>
      </c>
      <c r="G1797" s="81">
        <f>COUNTIF($E$2:E1797,E1797)</f>
        <v>8</v>
      </c>
      <c r="H1797" s="81">
        <f t="shared" si="62"/>
        <v>236</v>
      </c>
      <c r="I1797" s="81">
        <v>1796</v>
      </c>
    </row>
    <row r="1798" spans="2:9">
      <c r="B1798" s="24" t="str">
        <f t="shared" si="63"/>
        <v>RESINORTE237</v>
      </c>
      <c r="C1798" s="26" t="s">
        <v>132</v>
      </c>
      <c r="D1798" s="26" t="str">
        <f>CONCATENATE(E1798,COUNTIF($E$2:E1798,E1798))</f>
        <v>Boticas9</v>
      </c>
      <c r="E1798" s="26" t="s">
        <v>204</v>
      </c>
      <c r="F1798" s="26" t="s">
        <v>2542</v>
      </c>
      <c r="G1798" s="81">
        <f>COUNTIF($E$2:E1798,E1798)</f>
        <v>9</v>
      </c>
      <c r="H1798" s="81">
        <f t="shared" si="62"/>
        <v>237</v>
      </c>
      <c r="I1798" s="81">
        <v>1797</v>
      </c>
    </row>
    <row r="1799" spans="2:9">
      <c r="B1799" s="24" t="str">
        <f t="shared" si="63"/>
        <v>RESINORTE238</v>
      </c>
      <c r="C1799" s="26" t="s">
        <v>132</v>
      </c>
      <c r="D1799" s="26" t="str">
        <f>CONCATENATE(E1799,COUNTIF($E$2:E1799,E1799))</f>
        <v>Boticas10</v>
      </c>
      <c r="E1799" s="26" t="s">
        <v>204</v>
      </c>
      <c r="F1799" s="26" t="s">
        <v>2960</v>
      </c>
      <c r="G1799" s="81">
        <f>COUNTIF($E$2:E1799,E1799)</f>
        <v>10</v>
      </c>
      <c r="H1799" s="81">
        <f t="shared" si="62"/>
        <v>238</v>
      </c>
      <c r="I1799" s="81">
        <v>1798</v>
      </c>
    </row>
    <row r="1800" spans="2:9">
      <c r="B1800" s="24" t="str">
        <f t="shared" si="63"/>
        <v>RESINORTE239</v>
      </c>
      <c r="C1800" s="26" t="s">
        <v>132</v>
      </c>
      <c r="D1800" s="26" t="str">
        <f>CONCATENATE(E1800,COUNTIF($E$2:E1800,E1800))</f>
        <v>Chaves1</v>
      </c>
      <c r="E1800" s="26" t="s">
        <v>256</v>
      </c>
      <c r="F1800" s="26" t="s">
        <v>203</v>
      </c>
      <c r="G1800" s="81">
        <f>COUNTIF($E$2:E1800,E1800)</f>
        <v>1</v>
      </c>
      <c r="H1800" s="81">
        <f t="shared" si="62"/>
        <v>239</v>
      </c>
      <c r="I1800" s="81">
        <v>1799</v>
      </c>
    </row>
    <row r="1801" spans="2:9">
      <c r="B1801" s="24" t="str">
        <f t="shared" si="63"/>
        <v>RESINORTE240</v>
      </c>
      <c r="C1801" s="26" t="s">
        <v>132</v>
      </c>
      <c r="D1801" s="26" t="str">
        <f>CONCATENATE(E1801,COUNTIF($E$2:E1801,E1801))</f>
        <v>Chaves2</v>
      </c>
      <c r="E1801" s="26" t="s">
        <v>256</v>
      </c>
      <c r="F1801" s="26" t="s">
        <v>537</v>
      </c>
      <c r="G1801" s="81">
        <f>COUNTIF($E$2:E1801,E1801)</f>
        <v>2</v>
      </c>
      <c r="H1801" s="81">
        <f t="shared" si="62"/>
        <v>240</v>
      </c>
      <c r="I1801" s="81">
        <v>1800</v>
      </c>
    </row>
    <row r="1802" spans="2:9">
      <c r="B1802" s="24" t="str">
        <f t="shared" si="63"/>
        <v>RESINORTE241</v>
      </c>
      <c r="C1802" s="26" t="s">
        <v>132</v>
      </c>
      <c r="D1802" s="26" t="str">
        <f>CONCATENATE(E1802,COUNTIF($E$2:E1802,E1802))</f>
        <v>Chaves3</v>
      </c>
      <c r="E1802" s="26" t="s">
        <v>256</v>
      </c>
      <c r="F1802" s="26" t="s">
        <v>882</v>
      </c>
      <c r="G1802" s="81">
        <f>COUNTIF($E$2:E1802,E1802)</f>
        <v>3</v>
      </c>
      <c r="H1802" s="81">
        <f t="shared" si="62"/>
        <v>241</v>
      </c>
      <c r="I1802" s="81">
        <v>1801</v>
      </c>
    </row>
    <row r="1803" spans="2:9">
      <c r="B1803" s="24" t="str">
        <f t="shared" si="63"/>
        <v>RESINORTE242</v>
      </c>
      <c r="C1803" s="26" t="s">
        <v>132</v>
      </c>
      <c r="D1803" s="26" t="str">
        <f>CONCATENATE(E1803,COUNTIF($E$2:E1803,E1803))</f>
        <v>Chaves4</v>
      </c>
      <c r="E1803" s="26" t="s">
        <v>256</v>
      </c>
      <c r="F1803" s="26" t="s">
        <v>922</v>
      </c>
      <c r="G1803" s="81">
        <f>COUNTIF($E$2:E1803,E1803)</f>
        <v>4</v>
      </c>
      <c r="H1803" s="81">
        <f t="shared" si="62"/>
        <v>242</v>
      </c>
      <c r="I1803" s="81">
        <v>1802</v>
      </c>
    </row>
    <row r="1804" spans="2:9">
      <c r="B1804" s="24" t="str">
        <f t="shared" si="63"/>
        <v>RESINORTE243</v>
      </c>
      <c r="C1804" s="26" t="s">
        <v>132</v>
      </c>
      <c r="D1804" s="26" t="str">
        <f>CONCATENATE(E1804,COUNTIF($E$2:E1804,E1804))</f>
        <v>Chaves5</v>
      </c>
      <c r="E1804" s="26" t="s">
        <v>256</v>
      </c>
      <c r="F1804" s="26" t="s">
        <v>1127</v>
      </c>
      <c r="G1804" s="81">
        <f>COUNTIF($E$2:E1804,E1804)</f>
        <v>5</v>
      </c>
      <c r="H1804" s="81">
        <f t="shared" si="62"/>
        <v>243</v>
      </c>
      <c r="I1804" s="81">
        <v>1803</v>
      </c>
    </row>
    <row r="1805" spans="2:9">
      <c r="B1805" s="24" t="str">
        <f t="shared" si="63"/>
        <v>RESINORTE244</v>
      </c>
      <c r="C1805" s="26" t="s">
        <v>132</v>
      </c>
      <c r="D1805" s="26" t="str">
        <f>CONCATENATE(E1805,COUNTIF($E$2:E1805,E1805))</f>
        <v>Chaves6</v>
      </c>
      <c r="E1805" s="26" t="s">
        <v>256</v>
      </c>
      <c r="F1805" s="26" t="s">
        <v>1211</v>
      </c>
      <c r="G1805" s="81">
        <f>COUNTIF($E$2:E1805,E1805)</f>
        <v>6</v>
      </c>
      <c r="H1805" s="81">
        <f t="shared" si="62"/>
        <v>244</v>
      </c>
      <c r="I1805" s="81">
        <v>1804</v>
      </c>
    </row>
    <row r="1806" spans="2:9">
      <c r="B1806" s="24" t="str">
        <f t="shared" si="63"/>
        <v>RESINORTE245</v>
      </c>
      <c r="C1806" s="26" t="s">
        <v>132</v>
      </c>
      <c r="D1806" s="26" t="str">
        <f>CONCATENATE(E1806,COUNTIF($E$2:E1806,E1806))</f>
        <v>Chaves7</v>
      </c>
      <c r="E1806" s="26" t="s">
        <v>256</v>
      </c>
      <c r="F1806" s="26" t="s">
        <v>1238</v>
      </c>
      <c r="G1806" s="81">
        <f>COUNTIF($E$2:E1806,E1806)</f>
        <v>7</v>
      </c>
      <c r="H1806" s="81">
        <f t="shared" si="62"/>
        <v>245</v>
      </c>
      <c r="I1806" s="81">
        <v>1805</v>
      </c>
    </row>
    <row r="1807" spans="2:9">
      <c r="B1807" s="24" t="str">
        <f t="shared" si="63"/>
        <v>RESINORTE246</v>
      </c>
      <c r="C1807" s="26" t="s">
        <v>132</v>
      </c>
      <c r="D1807" s="26" t="str">
        <f>CONCATENATE(E1807,COUNTIF($E$2:E1807,E1807))</f>
        <v>Chaves8</v>
      </c>
      <c r="E1807" s="26" t="s">
        <v>256</v>
      </c>
      <c r="F1807" s="26" t="s">
        <v>1259</v>
      </c>
      <c r="G1807" s="81">
        <f>COUNTIF($E$2:E1807,E1807)</f>
        <v>8</v>
      </c>
      <c r="H1807" s="81">
        <f t="shared" si="62"/>
        <v>246</v>
      </c>
      <c r="I1807" s="81">
        <v>1806</v>
      </c>
    </row>
    <row r="1808" spans="2:9">
      <c r="B1808" s="24" t="str">
        <f t="shared" si="63"/>
        <v>RESINORTE247</v>
      </c>
      <c r="C1808" s="26" t="s">
        <v>132</v>
      </c>
      <c r="D1808" s="26" t="str">
        <f>CONCATENATE(E1808,COUNTIF($E$2:E1808,E1808))</f>
        <v>Chaves9</v>
      </c>
      <c r="E1808" s="26" t="s">
        <v>256</v>
      </c>
      <c r="F1808" s="26" t="s">
        <v>1302</v>
      </c>
      <c r="G1808" s="81">
        <f>COUNTIF($E$2:E1808,E1808)</f>
        <v>9</v>
      </c>
      <c r="H1808" s="81">
        <f t="shared" si="62"/>
        <v>247</v>
      </c>
      <c r="I1808" s="81">
        <v>1807</v>
      </c>
    </row>
    <row r="1809" spans="2:9">
      <c r="B1809" s="24" t="str">
        <f t="shared" si="63"/>
        <v>RESINORTE248</v>
      </c>
      <c r="C1809" s="26" t="s">
        <v>132</v>
      </c>
      <c r="D1809" s="26" t="str">
        <f>CONCATENATE(E1809,COUNTIF($E$2:E1809,E1809))</f>
        <v>Chaves10</v>
      </c>
      <c r="E1809" s="26" t="s">
        <v>256</v>
      </c>
      <c r="F1809" s="26" t="s">
        <v>1576</v>
      </c>
      <c r="G1809" s="81">
        <f>COUNTIF($E$2:E1809,E1809)</f>
        <v>10</v>
      </c>
      <c r="H1809" s="81">
        <f t="shared" si="62"/>
        <v>248</v>
      </c>
      <c r="I1809" s="81">
        <v>1808</v>
      </c>
    </row>
    <row r="1810" spans="2:9">
      <c r="B1810" s="24" t="str">
        <f t="shared" si="63"/>
        <v>RESINORTE249</v>
      </c>
      <c r="C1810" s="26" t="s">
        <v>132</v>
      </c>
      <c r="D1810" s="26" t="str">
        <f>CONCATENATE(E1810,COUNTIF($E$2:E1810,E1810))</f>
        <v>Chaves11</v>
      </c>
      <c r="E1810" s="26" t="s">
        <v>256</v>
      </c>
      <c r="F1810" s="26" t="s">
        <v>1624</v>
      </c>
      <c r="G1810" s="81">
        <f>COUNTIF($E$2:E1810,E1810)</f>
        <v>11</v>
      </c>
      <c r="H1810" s="81">
        <f t="shared" si="62"/>
        <v>249</v>
      </c>
      <c r="I1810" s="81">
        <v>1809</v>
      </c>
    </row>
    <row r="1811" spans="2:9">
      <c r="B1811" s="24" t="str">
        <f t="shared" si="63"/>
        <v>RESINORTE250</v>
      </c>
      <c r="C1811" s="26" t="s">
        <v>132</v>
      </c>
      <c r="D1811" s="26" t="str">
        <f>CONCATENATE(E1811,COUNTIF($E$2:E1811,E1811))</f>
        <v>Chaves12</v>
      </c>
      <c r="E1811" s="26" t="s">
        <v>256</v>
      </c>
      <c r="F1811" s="26" t="s">
        <v>1678</v>
      </c>
      <c r="G1811" s="81">
        <f>COUNTIF($E$2:E1811,E1811)</f>
        <v>12</v>
      </c>
      <c r="H1811" s="81">
        <f t="shared" si="62"/>
        <v>250</v>
      </c>
      <c r="I1811" s="81">
        <v>1810</v>
      </c>
    </row>
    <row r="1812" spans="2:9">
      <c r="B1812" s="24" t="str">
        <f t="shared" si="63"/>
        <v>RESINORTE251</v>
      </c>
      <c r="C1812" s="26" t="s">
        <v>132</v>
      </c>
      <c r="D1812" s="26" t="str">
        <f>CONCATENATE(E1812,COUNTIF($E$2:E1812,E1812))</f>
        <v>Chaves13</v>
      </c>
      <c r="E1812" s="26" t="s">
        <v>256</v>
      </c>
      <c r="F1812" s="26" t="s">
        <v>1683</v>
      </c>
      <c r="G1812" s="81">
        <f>COUNTIF($E$2:E1812,E1812)</f>
        <v>13</v>
      </c>
      <c r="H1812" s="81">
        <f t="shared" si="62"/>
        <v>251</v>
      </c>
      <c r="I1812" s="81">
        <v>1811</v>
      </c>
    </row>
    <row r="1813" spans="2:9">
      <c r="B1813" s="24" t="str">
        <f t="shared" si="63"/>
        <v>RESINORTE252</v>
      </c>
      <c r="C1813" s="26" t="s">
        <v>132</v>
      </c>
      <c r="D1813" s="26" t="str">
        <f>CONCATENATE(E1813,COUNTIF($E$2:E1813,E1813))</f>
        <v>Chaves14</v>
      </c>
      <c r="E1813" s="26" t="s">
        <v>256</v>
      </c>
      <c r="F1813" s="26" t="s">
        <v>1832</v>
      </c>
      <c r="G1813" s="81">
        <f>COUNTIF($E$2:E1813,E1813)</f>
        <v>14</v>
      </c>
      <c r="H1813" s="81">
        <f t="shared" si="62"/>
        <v>252</v>
      </c>
      <c r="I1813" s="81">
        <v>1812</v>
      </c>
    </row>
    <row r="1814" spans="2:9">
      <c r="B1814" s="24" t="str">
        <f t="shared" si="63"/>
        <v>RESINORTE253</v>
      </c>
      <c r="C1814" s="26" t="s">
        <v>132</v>
      </c>
      <c r="D1814" s="26" t="str">
        <f>CONCATENATE(E1814,COUNTIF($E$2:E1814,E1814))</f>
        <v>Chaves15</v>
      </c>
      <c r="E1814" s="26" t="s">
        <v>256</v>
      </c>
      <c r="F1814" s="26" t="s">
        <v>1869</v>
      </c>
      <c r="G1814" s="81">
        <f>COUNTIF($E$2:E1814,E1814)</f>
        <v>15</v>
      </c>
      <c r="H1814" s="81">
        <f t="shared" si="62"/>
        <v>253</v>
      </c>
      <c r="I1814" s="81">
        <v>1813</v>
      </c>
    </row>
    <row r="1815" spans="2:9">
      <c r="B1815" s="24" t="str">
        <f t="shared" si="63"/>
        <v>RESINORTE254</v>
      </c>
      <c r="C1815" s="26" t="s">
        <v>132</v>
      </c>
      <c r="D1815" s="26" t="str">
        <f>CONCATENATE(E1815,COUNTIF($E$2:E1815,E1815))</f>
        <v>Chaves16</v>
      </c>
      <c r="E1815" s="26" t="s">
        <v>256</v>
      </c>
      <c r="F1815" s="26" t="s">
        <v>1930</v>
      </c>
      <c r="G1815" s="81">
        <f>COUNTIF($E$2:E1815,E1815)</f>
        <v>16</v>
      </c>
      <c r="H1815" s="81">
        <f t="shared" si="62"/>
        <v>254</v>
      </c>
      <c r="I1815" s="81">
        <v>1814</v>
      </c>
    </row>
    <row r="1816" spans="2:9">
      <c r="B1816" s="24" t="str">
        <f t="shared" si="63"/>
        <v>RESINORTE255</v>
      </c>
      <c r="C1816" s="26" t="s">
        <v>132</v>
      </c>
      <c r="D1816" s="26" t="str">
        <f>CONCATENATE(E1816,COUNTIF($E$2:E1816,E1816))</f>
        <v>Chaves17</v>
      </c>
      <c r="E1816" s="26" t="s">
        <v>256</v>
      </c>
      <c r="F1816" s="26" t="s">
        <v>1934</v>
      </c>
      <c r="G1816" s="81">
        <f>COUNTIF($E$2:E1816,E1816)</f>
        <v>17</v>
      </c>
      <c r="H1816" s="81">
        <f t="shared" si="62"/>
        <v>255</v>
      </c>
      <c r="I1816" s="81">
        <v>1815</v>
      </c>
    </row>
    <row r="1817" spans="2:9">
      <c r="B1817" s="24" t="str">
        <f t="shared" si="63"/>
        <v>RESINORTE256</v>
      </c>
      <c r="C1817" s="26" t="s">
        <v>132</v>
      </c>
      <c r="D1817" s="26" t="str">
        <f>CONCATENATE(E1817,COUNTIF($E$2:E1817,E1817))</f>
        <v>Chaves18</v>
      </c>
      <c r="E1817" s="26" t="s">
        <v>256</v>
      </c>
      <c r="F1817" s="26" t="s">
        <v>1978</v>
      </c>
      <c r="G1817" s="81">
        <f>COUNTIF($E$2:E1817,E1817)</f>
        <v>18</v>
      </c>
      <c r="H1817" s="81">
        <f t="shared" si="62"/>
        <v>256</v>
      </c>
      <c r="I1817" s="81">
        <v>1816</v>
      </c>
    </row>
    <row r="1818" spans="2:9">
      <c r="B1818" s="24" t="str">
        <f t="shared" si="63"/>
        <v>RESINORTE257</v>
      </c>
      <c r="C1818" s="26" t="s">
        <v>132</v>
      </c>
      <c r="D1818" s="26" t="str">
        <f>CONCATENATE(E1818,COUNTIF($E$2:E1818,E1818))</f>
        <v>Chaves19</v>
      </c>
      <c r="E1818" s="26" t="s">
        <v>256</v>
      </c>
      <c r="F1818" s="26" t="s">
        <v>2079</v>
      </c>
      <c r="G1818" s="81">
        <f>COUNTIF($E$2:E1818,E1818)</f>
        <v>19</v>
      </c>
      <c r="H1818" s="81">
        <f t="shared" si="62"/>
        <v>257</v>
      </c>
      <c r="I1818" s="81">
        <v>1817</v>
      </c>
    </row>
    <row r="1819" spans="2:9">
      <c r="B1819" s="24" t="str">
        <f t="shared" si="63"/>
        <v>RESINORTE258</v>
      </c>
      <c r="C1819" s="26" t="s">
        <v>132</v>
      </c>
      <c r="D1819" s="26" t="str">
        <f>CONCATENATE(E1819,COUNTIF($E$2:E1819,E1819))</f>
        <v>Chaves20</v>
      </c>
      <c r="E1819" s="26" t="s">
        <v>256</v>
      </c>
      <c r="F1819" s="26" t="s">
        <v>2199</v>
      </c>
      <c r="G1819" s="81">
        <f>COUNTIF($E$2:E1819,E1819)</f>
        <v>20</v>
      </c>
      <c r="H1819" s="81">
        <f t="shared" ref="H1819:H1882" si="64">ROW(A258)</f>
        <v>258</v>
      </c>
      <c r="I1819" s="81">
        <v>1818</v>
      </c>
    </row>
    <row r="1820" spans="2:9">
      <c r="B1820" s="24" t="str">
        <f t="shared" si="63"/>
        <v>RESINORTE259</v>
      </c>
      <c r="C1820" s="26" t="s">
        <v>132</v>
      </c>
      <c r="D1820" s="26" t="str">
        <f>CONCATENATE(E1820,COUNTIF($E$2:E1820,E1820))</f>
        <v>Chaves21</v>
      </c>
      <c r="E1820" s="26" t="s">
        <v>256</v>
      </c>
      <c r="F1820" s="26" t="s">
        <v>2326</v>
      </c>
      <c r="G1820" s="81">
        <f>COUNTIF($E$2:E1820,E1820)</f>
        <v>21</v>
      </c>
      <c r="H1820" s="81">
        <f t="shared" si="64"/>
        <v>259</v>
      </c>
      <c r="I1820" s="81">
        <v>1819</v>
      </c>
    </row>
    <row r="1821" spans="2:9">
      <c r="B1821" s="24" t="str">
        <f t="shared" si="63"/>
        <v>RESINORTE260</v>
      </c>
      <c r="C1821" s="26" t="s">
        <v>132</v>
      </c>
      <c r="D1821" s="26" t="str">
        <f>CONCATENATE(E1821,COUNTIF($E$2:E1821,E1821))</f>
        <v>Chaves22</v>
      </c>
      <c r="E1821" s="26" t="s">
        <v>256</v>
      </c>
      <c r="F1821" s="26" t="s">
        <v>2350</v>
      </c>
      <c r="G1821" s="81">
        <f>COUNTIF($E$2:E1821,E1821)</f>
        <v>22</v>
      </c>
      <c r="H1821" s="81">
        <f t="shared" si="64"/>
        <v>260</v>
      </c>
      <c r="I1821" s="81">
        <v>1820</v>
      </c>
    </row>
    <row r="1822" spans="2:9">
      <c r="B1822" s="24" t="str">
        <f t="shared" si="63"/>
        <v>RESINORTE261</v>
      </c>
      <c r="C1822" s="26" t="s">
        <v>132</v>
      </c>
      <c r="D1822" s="26" t="str">
        <f>CONCATENATE(E1822,COUNTIF($E$2:E1822,E1822))</f>
        <v>Chaves23</v>
      </c>
      <c r="E1822" s="26" t="s">
        <v>256</v>
      </c>
      <c r="F1822" s="26" t="s">
        <v>2356</v>
      </c>
      <c r="G1822" s="81">
        <f>COUNTIF($E$2:E1822,E1822)</f>
        <v>23</v>
      </c>
      <c r="H1822" s="81">
        <f t="shared" si="64"/>
        <v>261</v>
      </c>
      <c r="I1822" s="81">
        <v>1821</v>
      </c>
    </row>
    <row r="1823" spans="2:9">
      <c r="B1823" s="24" t="str">
        <f t="shared" si="63"/>
        <v>RESINORTE262</v>
      </c>
      <c r="C1823" s="26" t="s">
        <v>132</v>
      </c>
      <c r="D1823" s="26" t="str">
        <f>CONCATENATE(E1823,COUNTIF($E$2:E1823,E1823))</f>
        <v>Chaves24</v>
      </c>
      <c r="E1823" s="26" t="s">
        <v>256</v>
      </c>
      <c r="F1823" s="26" t="s">
        <v>2366</v>
      </c>
      <c r="G1823" s="81">
        <f>COUNTIF($E$2:E1823,E1823)</f>
        <v>24</v>
      </c>
      <c r="H1823" s="81">
        <f t="shared" si="64"/>
        <v>262</v>
      </c>
      <c r="I1823" s="81">
        <v>1822</v>
      </c>
    </row>
    <row r="1824" spans="2:9">
      <c r="B1824" s="24" t="str">
        <f t="shared" si="63"/>
        <v>RESINORTE263</v>
      </c>
      <c r="C1824" s="26" t="s">
        <v>132</v>
      </c>
      <c r="D1824" s="26" t="str">
        <f>CONCATENATE(E1824,COUNTIF($E$2:E1824,E1824))</f>
        <v>Chaves25</v>
      </c>
      <c r="E1824" s="26" t="s">
        <v>256</v>
      </c>
      <c r="F1824" s="26" t="s">
        <v>2404</v>
      </c>
      <c r="G1824" s="81">
        <f>COUNTIF($E$2:E1824,E1824)</f>
        <v>25</v>
      </c>
      <c r="H1824" s="81">
        <f t="shared" si="64"/>
        <v>263</v>
      </c>
      <c r="I1824" s="81">
        <v>1823</v>
      </c>
    </row>
    <row r="1825" spans="2:9">
      <c r="B1825" s="24" t="str">
        <f t="shared" si="63"/>
        <v>RESINORTE264</v>
      </c>
      <c r="C1825" s="26" t="s">
        <v>132</v>
      </c>
      <c r="D1825" s="26" t="str">
        <f>CONCATENATE(E1825,COUNTIF($E$2:E1825,E1825))</f>
        <v>Chaves26</v>
      </c>
      <c r="E1825" s="26" t="s">
        <v>256</v>
      </c>
      <c r="F1825" s="26" t="s">
        <v>2408</v>
      </c>
      <c r="G1825" s="81">
        <f>COUNTIF($E$2:E1825,E1825)</f>
        <v>26</v>
      </c>
      <c r="H1825" s="81">
        <f t="shared" si="64"/>
        <v>264</v>
      </c>
      <c r="I1825" s="81">
        <v>1824</v>
      </c>
    </row>
    <row r="1826" spans="2:9">
      <c r="B1826" s="24" t="str">
        <f t="shared" si="63"/>
        <v>RESINORTE265</v>
      </c>
      <c r="C1826" s="26" t="s">
        <v>132</v>
      </c>
      <c r="D1826" s="26" t="str">
        <f>CONCATENATE(E1826,COUNTIF($E$2:E1826,E1826))</f>
        <v>Chaves27</v>
      </c>
      <c r="E1826" s="26" t="s">
        <v>256</v>
      </c>
      <c r="F1826" s="26" t="s">
        <v>2511</v>
      </c>
      <c r="G1826" s="81">
        <f>COUNTIF($E$2:E1826,E1826)</f>
        <v>27</v>
      </c>
      <c r="H1826" s="81">
        <f t="shared" si="64"/>
        <v>265</v>
      </c>
      <c r="I1826" s="81">
        <v>1825</v>
      </c>
    </row>
    <row r="1827" spans="2:9">
      <c r="B1827" s="24" t="str">
        <f t="shared" si="63"/>
        <v>RESINORTE266</v>
      </c>
      <c r="C1827" s="26" t="s">
        <v>132</v>
      </c>
      <c r="D1827" s="26" t="str">
        <f>CONCATENATE(E1827,COUNTIF($E$2:E1827,E1827))</f>
        <v>Chaves28</v>
      </c>
      <c r="E1827" s="26" t="s">
        <v>256</v>
      </c>
      <c r="F1827" s="26" t="s">
        <v>575</v>
      </c>
      <c r="G1827" s="81">
        <f>COUNTIF($E$2:E1827,E1827)</f>
        <v>28</v>
      </c>
      <c r="H1827" s="81">
        <f t="shared" si="64"/>
        <v>266</v>
      </c>
      <c r="I1827" s="81">
        <v>1826</v>
      </c>
    </row>
    <row r="1828" spans="2:9">
      <c r="B1828" s="24" t="str">
        <f t="shared" si="63"/>
        <v>RESINORTE267</v>
      </c>
      <c r="C1828" s="26" t="s">
        <v>132</v>
      </c>
      <c r="D1828" s="26" t="str">
        <f>CONCATENATE(E1828,COUNTIF($E$2:E1828,E1828))</f>
        <v>Chaves29</v>
      </c>
      <c r="E1828" s="26" t="s">
        <v>256</v>
      </c>
      <c r="F1828" s="26" t="s">
        <v>2651</v>
      </c>
      <c r="G1828" s="81">
        <f>COUNTIF($E$2:E1828,E1828)</f>
        <v>29</v>
      </c>
      <c r="H1828" s="81">
        <f t="shared" si="64"/>
        <v>267</v>
      </c>
      <c r="I1828" s="81">
        <v>1827</v>
      </c>
    </row>
    <row r="1829" spans="2:9">
      <c r="B1829" s="24" t="str">
        <f t="shared" si="63"/>
        <v>RESINORTE268</v>
      </c>
      <c r="C1829" s="26" t="s">
        <v>132</v>
      </c>
      <c r="D1829" s="26" t="str">
        <f>CONCATENATE(E1829,COUNTIF($E$2:E1829,E1829))</f>
        <v>Chaves30</v>
      </c>
      <c r="E1829" s="26" t="s">
        <v>256</v>
      </c>
      <c r="F1829" s="26" t="s">
        <v>2737</v>
      </c>
      <c r="G1829" s="81">
        <f>COUNTIF($E$2:E1829,E1829)</f>
        <v>30</v>
      </c>
      <c r="H1829" s="81">
        <f t="shared" si="64"/>
        <v>268</v>
      </c>
      <c r="I1829" s="81">
        <v>1828</v>
      </c>
    </row>
    <row r="1830" spans="2:9">
      <c r="B1830" s="24" t="str">
        <f t="shared" si="63"/>
        <v>RESINORTE269</v>
      </c>
      <c r="C1830" s="26" t="s">
        <v>132</v>
      </c>
      <c r="D1830" s="26" t="str">
        <f>CONCATENATE(E1830,COUNTIF($E$2:E1830,E1830))</f>
        <v>Chaves31</v>
      </c>
      <c r="E1830" s="26" t="s">
        <v>256</v>
      </c>
      <c r="F1830" s="26" t="s">
        <v>2750</v>
      </c>
      <c r="G1830" s="81">
        <f>COUNTIF($E$2:E1830,E1830)</f>
        <v>31</v>
      </c>
      <c r="H1830" s="81">
        <f t="shared" si="64"/>
        <v>269</v>
      </c>
      <c r="I1830" s="81">
        <v>1829</v>
      </c>
    </row>
    <row r="1831" spans="2:9">
      <c r="B1831" s="24" t="str">
        <f t="shared" si="63"/>
        <v>RESINORTE270</v>
      </c>
      <c r="C1831" s="26" t="s">
        <v>132</v>
      </c>
      <c r="D1831" s="26" t="str">
        <f>CONCATENATE(E1831,COUNTIF($E$2:E1831,E1831))</f>
        <v>Chaves32</v>
      </c>
      <c r="E1831" s="26" t="s">
        <v>256</v>
      </c>
      <c r="F1831" s="26" t="s">
        <v>2798</v>
      </c>
      <c r="G1831" s="81">
        <f>COUNTIF($E$2:E1831,E1831)</f>
        <v>32</v>
      </c>
      <c r="H1831" s="81">
        <f t="shared" si="64"/>
        <v>270</v>
      </c>
      <c r="I1831" s="81">
        <v>1830</v>
      </c>
    </row>
    <row r="1832" spans="2:9">
      <c r="B1832" s="24" t="str">
        <f t="shared" si="63"/>
        <v>RESINORTE271</v>
      </c>
      <c r="C1832" s="26" t="s">
        <v>132</v>
      </c>
      <c r="D1832" s="26" t="str">
        <f>CONCATENATE(E1832,COUNTIF($E$2:E1832,E1832))</f>
        <v>Chaves33</v>
      </c>
      <c r="E1832" s="26" t="s">
        <v>256</v>
      </c>
      <c r="F1832" s="26" t="s">
        <v>2870</v>
      </c>
      <c r="G1832" s="81">
        <f>COUNTIF($E$2:E1832,E1832)</f>
        <v>33</v>
      </c>
      <c r="H1832" s="81">
        <f t="shared" si="64"/>
        <v>271</v>
      </c>
      <c r="I1832" s="81">
        <v>1831</v>
      </c>
    </row>
    <row r="1833" spans="2:9">
      <c r="B1833" s="24" t="str">
        <f t="shared" si="63"/>
        <v>RESINORTE272</v>
      </c>
      <c r="C1833" s="26" t="s">
        <v>132</v>
      </c>
      <c r="D1833" s="26" t="str">
        <f>CONCATENATE(E1833,COUNTIF($E$2:E1833,E1833))</f>
        <v>Chaves34</v>
      </c>
      <c r="E1833" s="26" t="s">
        <v>256</v>
      </c>
      <c r="F1833" s="26" t="s">
        <v>2937</v>
      </c>
      <c r="G1833" s="81">
        <f>COUNTIF($E$2:E1833,E1833)</f>
        <v>34</v>
      </c>
      <c r="H1833" s="81">
        <f t="shared" si="64"/>
        <v>272</v>
      </c>
      <c r="I1833" s="81">
        <v>1832</v>
      </c>
    </row>
    <row r="1834" spans="2:9">
      <c r="B1834" s="24" t="str">
        <f t="shared" si="63"/>
        <v>RESINORTE273</v>
      </c>
      <c r="C1834" s="26" t="s">
        <v>132</v>
      </c>
      <c r="D1834" s="26" t="str">
        <f>CONCATENATE(E1834,COUNTIF($E$2:E1834,E1834))</f>
        <v>Chaves35</v>
      </c>
      <c r="E1834" s="26" t="s">
        <v>256</v>
      </c>
      <c r="F1834" s="26" t="s">
        <v>2953</v>
      </c>
      <c r="G1834" s="81">
        <f>COUNTIF($E$2:E1834,E1834)</f>
        <v>35</v>
      </c>
      <c r="H1834" s="81">
        <f t="shared" si="64"/>
        <v>273</v>
      </c>
      <c r="I1834" s="81">
        <v>1833</v>
      </c>
    </row>
    <row r="1835" spans="2:9">
      <c r="B1835" s="24" t="str">
        <f t="shared" si="63"/>
        <v>RESINORTE274</v>
      </c>
      <c r="C1835" s="26" t="s">
        <v>132</v>
      </c>
      <c r="D1835" s="26" t="str">
        <f>CONCATENATE(E1835,COUNTIF($E$2:E1835,E1835))</f>
        <v>Chaves36</v>
      </c>
      <c r="E1835" s="26" t="s">
        <v>256</v>
      </c>
      <c r="F1835" s="26" t="s">
        <v>2965</v>
      </c>
      <c r="G1835" s="81">
        <f>COUNTIF($E$2:E1835,E1835)</f>
        <v>36</v>
      </c>
      <c r="H1835" s="81">
        <f t="shared" si="64"/>
        <v>274</v>
      </c>
      <c r="I1835" s="81">
        <v>1834</v>
      </c>
    </row>
    <row r="1836" spans="2:9">
      <c r="B1836" s="24" t="str">
        <f t="shared" si="63"/>
        <v>RESINORTE275</v>
      </c>
      <c r="C1836" s="26" t="s">
        <v>132</v>
      </c>
      <c r="D1836" s="26" t="str">
        <f>CONCATENATE(E1836,COUNTIF($E$2:E1836,E1836))</f>
        <v>Chaves37</v>
      </c>
      <c r="E1836" s="26" t="s">
        <v>256</v>
      </c>
      <c r="F1836" s="26" t="s">
        <v>2978</v>
      </c>
      <c r="G1836" s="81">
        <f>COUNTIF($E$2:E1836,E1836)</f>
        <v>37</v>
      </c>
      <c r="H1836" s="81">
        <f t="shared" si="64"/>
        <v>275</v>
      </c>
      <c r="I1836" s="81">
        <v>1835</v>
      </c>
    </row>
    <row r="1837" spans="2:9">
      <c r="B1837" s="24" t="str">
        <f t="shared" si="63"/>
        <v>RESINORTE276</v>
      </c>
      <c r="C1837" s="26" t="s">
        <v>132</v>
      </c>
      <c r="D1837" s="26" t="str">
        <f>CONCATENATE(E1837,COUNTIF($E$2:E1837,E1837))</f>
        <v>Chaves38</v>
      </c>
      <c r="E1837" s="26" t="s">
        <v>256</v>
      </c>
      <c r="F1837" s="26" t="s">
        <v>2982</v>
      </c>
      <c r="G1837" s="81">
        <f>COUNTIF($E$2:E1837,E1837)</f>
        <v>38</v>
      </c>
      <c r="H1837" s="81">
        <f t="shared" si="64"/>
        <v>276</v>
      </c>
      <c r="I1837" s="81">
        <v>1836</v>
      </c>
    </row>
    <row r="1838" spans="2:9">
      <c r="B1838" s="24" t="str">
        <f t="shared" si="63"/>
        <v>RESINORTE277</v>
      </c>
      <c r="C1838" s="26" t="s">
        <v>132</v>
      </c>
      <c r="D1838" s="26" t="str">
        <f>CONCATENATE(E1838,COUNTIF($E$2:E1838,E1838))</f>
        <v>Chaves39</v>
      </c>
      <c r="E1838" s="26" t="s">
        <v>256</v>
      </c>
      <c r="F1838" s="26" t="s">
        <v>2983</v>
      </c>
      <c r="G1838" s="81">
        <f>COUNTIF($E$2:E1838,E1838)</f>
        <v>39</v>
      </c>
      <c r="H1838" s="81">
        <f t="shared" si="64"/>
        <v>277</v>
      </c>
      <c r="I1838" s="81">
        <v>1837</v>
      </c>
    </row>
    <row r="1839" spans="2:9">
      <c r="B1839" s="24" t="str">
        <f t="shared" si="63"/>
        <v>RESINORTE278</v>
      </c>
      <c r="C1839" s="26" t="s">
        <v>132</v>
      </c>
      <c r="D1839" s="26" t="str">
        <f>CONCATENATE(E1839,COUNTIF($E$2:E1839,E1839))</f>
        <v>Mesão Frio1</v>
      </c>
      <c r="E1839" s="26" t="s">
        <v>392</v>
      </c>
      <c r="F1839" s="26" t="s">
        <v>769</v>
      </c>
      <c r="G1839" s="81">
        <f>COUNTIF($E$2:E1839,E1839)</f>
        <v>1</v>
      </c>
      <c r="H1839" s="81">
        <f t="shared" si="64"/>
        <v>278</v>
      </c>
      <c r="I1839" s="81">
        <v>1838</v>
      </c>
    </row>
    <row r="1840" spans="2:9">
      <c r="B1840" s="24" t="str">
        <f t="shared" si="63"/>
        <v>RESINORTE279</v>
      </c>
      <c r="C1840" s="26" t="s">
        <v>132</v>
      </c>
      <c r="D1840" s="26" t="str">
        <f>CONCATENATE(E1840,COUNTIF($E$2:E1840,E1840))</f>
        <v>Mesão Frio2</v>
      </c>
      <c r="E1840" s="26" t="s">
        <v>392</v>
      </c>
      <c r="F1840" s="26" t="s">
        <v>1124</v>
      </c>
      <c r="G1840" s="81">
        <f>COUNTIF($E$2:E1840,E1840)</f>
        <v>2</v>
      </c>
      <c r="H1840" s="81">
        <f t="shared" si="64"/>
        <v>279</v>
      </c>
      <c r="I1840" s="81">
        <v>1839</v>
      </c>
    </row>
    <row r="1841" spans="2:9">
      <c r="B1841" s="24" t="str">
        <f t="shared" si="63"/>
        <v>RESINORTE280</v>
      </c>
      <c r="C1841" s="26" t="s">
        <v>132</v>
      </c>
      <c r="D1841" s="26" t="str">
        <f>CONCATENATE(E1841,COUNTIF($E$2:E1841,E1841))</f>
        <v>Mesão Frio3</v>
      </c>
      <c r="E1841" s="26" t="s">
        <v>392</v>
      </c>
      <c r="F1841" s="26" t="s">
        <v>1755</v>
      </c>
      <c r="G1841" s="81">
        <f>COUNTIF($E$2:E1841,E1841)</f>
        <v>3</v>
      </c>
      <c r="H1841" s="81">
        <f t="shared" si="64"/>
        <v>280</v>
      </c>
      <c r="I1841" s="81">
        <v>1840</v>
      </c>
    </row>
    <row r="1842" spans="2:9">
      <c r="B1842" s="24" t="str">
        <f t="shared" si="63"/>
        <v>RESINORTE281</v>
      </c>
      <c r="C1842" s="26" t="s">
        <v>132</v>
      </c>
      <c r="D1842" s="26" t="str">
        <f>CONCATENATE(E1842,COUNTIF($E$2:E1842,E1842))</f>
        <v>Mesão Frio4</v>
      </c>
      <c r="E1842" s="26" t="s">
        <v>392</v>
      </c>
      <c r="F1842" s="26" t="s">
        <v>1907</v>
      </c>
      <c r="G1842" s="81">
        <f>COUNTIF($E$2:E1842,E1842)</f>
        <v>4</v>
      </c>
      <c r="H1842" s="81">
        <f t="shared" si="64"/>
        <v>281</v>
      </c>
      <c r="I1842" s="81">
        <v>1841</v>
      </c>
    </row>
    <row r="1843" spans="2:9">
      <c r="B1843" s="24" t="str">
        <f t="shared" si="63"/>
        <v>RESINORTE282</v>
      </c>
      <c r="C1843" s="26" t="s">
        <v>132</v>
      </c>
      <c r="D1843" s="26" t="str">
        <f>CONCATENATE(E1843,COUNTIF($E$2:E1843,E1843))</f>
        <v>Mesão Frio5</v>
      </c>
      <c r="E1843" s="26" t="s">
        <v>392</v>
      </c>
      <c r="F1843" s="26" t="s">
        <v>3091</v>
      </c>
      <c r="G1843" s="81">
        <f>COUNTIF($E$2:E1843,E1843)</f>
        <v>5</v>
      </c>
      <c r="H1843" s="81">
        <f t="shared" si="64"/>
        <v>282</v>
      </c>
      <c r="I1843" s="81">
        <v>1842</v>
      </c>
    </row>
    <row r="1844" spans="2:9">
      <c r="B1844" s="24" t="str">
        <f t="shared" si="63"/>
        <v>RESINORTE283</v>
      </c>
      <c r="C1844" s="26" t="s">
        <v>132</v>
      </c>
      <c r="D1844" s="26" t="str">
        <f>CONCATENATE(E1844,COUNTIF($E$2:E1844,E1844))</f>
        <v>Mondim de Basto1</v>
      </c>
      <c r="E1844" s="26" t="s">
        <v>410</v>
      </c>
      <c r="F1844" s="26" t="s">
        <v>701</v>
      </c>
      <c r="G1844" s="81">
        <f>COUNTIF($E$2:E1844,E1844)</f>
        <v>1</v>
      </c>
      <c r="H1844" s="81">
        <f t="shared" si="64"/>
        <v>283</v>
      </c>
      <c r="I1844" s="81">
        <v>1843</v>
      </c>
    </row>
    <row r="1845" spans="2:9">
      <c r="B1845" s="24" t="str">
        <f t="shared" si="63"/>
        <v>RESINORTE284</v>
      </c>
      <c r="C1845" s="26" t="s">
        <v>132</v>
      </c>
      <c r="D1845" s="26" t="str">
        <f>CONCATENATE(E1845,COUNTIF($E$2:E1845,E1845))</f>
        <v>Mondim de Basto2</v>
      </c>
      <c r="E1845" s="26" t="s">
        <v>410</v>
      </c>
      <c r="F1845" s="26" t="s">
        <v>823</v>
      </c>
      <c r="G1845" s="81">
        <f>COUNTIF($E$2:E1845,E1845)</f>
        <v>2</v>
      </c>
      <c r="H1845" s="81">
        <f t="shared" si="64"/>
        <v>284</v>
      </c>
      <c r="I1845" s="81">
        <v>1844</v>
      </c>
    </row>
    <row r="1846" spans="2:9">
      <c r="B1846" s="24" t="str">
        <f t="shared" si="63"/>
        <v>RESINORTE285</v>
      </c>
      <c r="C1846" s="26" t="s">
        <v>132</v>
      </c>
      <c r="D1846" s="26" t="str">
        <f>CONCATENATE(E1846,COUNTIF($E$2:E1846,E1846))</f>
        <v>Mondim de Basto3</v>
      </c>
      <c r="E1846" s="26" t="s">
        <v>410</v>
      </c>
      <c r="F1846" s="26" t="s">
        <v>934</v>
      </c>
      <c r="G1846" s="81">
        <f>COUNTIF($E$2:E1846,E1846)</f>
        <v>3</v>
      </c>
      <c r="H1846" s="81">
        <f t="shared" si="64"/>
        <v>285</v>
      </c>
      <c r="I1846" s="81">
        <v>1845</v>
      </c>
    </row>
    <row r="1847" spans="2:9">
      <c r="B1847" s="24" t="str">
        <f t="shared" si="63"/>
        <v>RESINORTE286</v>
      </c>
      <c r="C1847" s="26" t="s">
        <v>132</v>
      </c>
      <c r="D1847" s="26" t="str">
        <f>CONCATENATE(E1847,COUNTIF($E$2:E1847,E1847))</f>
        <v>Mondim de Basto4</v>
      </c>
      <c r="E1847" s="26" t="s">
        <v>410</v>
      </c>
      <c r="F1847" s="26" t="s">
        <v>1253</v>
      </c>
      <c r="G1847" s="81">
        <f>COUNTIF($E$2:E1847,E1847)</f>
        <v>4</v>
      </c>
      <c r="H1847" s="81">
        <f t="shared" si="64"/>
        <v>286</v>
      </c>
      <c r="I1847" s="81">
        <v>1846</v>
      </c>
    </row>
    <row r="1848" spans="2:9">
      <c r="B1848" s="24" t="str">
        <f t="shared" si="63"/>
        <v>RESINORTE287</v>
      </c>
      <c r="C1848" s="26" t="s">
        <v>132</v>
      </c>
      <c r="D1848" s="26" t="str">
        <f>CONCATENATE(E1848,COUNTIF($E$2:E1848,E1848))</f>
        <v>Mondim de Basto5</v>
      </c>
      <c r="E1848" s="26" t="s">
        <v>410</v>
      </c>
      <c r="F1848" s="26" t="s">
        <v>410</v>
      </c>
      <c r="G1848" s="81">
        <f>COUNTIF($E$2:E1848,E1848)</f>
        <v>5</v>
      </c>
      <c r="H1848" s="81">
        <f t="shared" si="64"/>
        <v>287</v>
      </c>
      <c r="I1848" s="81">
        <v>1847</v>
      </c>
    </row>
    <row r="1849" spans="2:9">
      <c r="B1849" s="24" t="str">
        <f t="shared" si="63"/>
        <v>RESINORTE288</v>
      </c>
      <c r="C1849" s="26" t="s">
        <v>132</v>
      </c>
      <c r="D1849" s="26" t="str">
        <f>CONCATENATE(E1849,COUNTIF($E$2:E1849,E1849))</f>
        <v>Mondim de Basto6</v>
      </c>
      <c r="E1849" s="26" t="s">
        <v>410</v>
      </c>
      <c r="F1849" s="26" t="s">
        <v>2949</v>
      </c>
      <c r="G1849" s="81">
        <f>COUNTIF($E$2:E1849,E1849)</f>
        <v>6</v>
      </c>
      <c r="H1849" s="81">
        <f t="shared" si="64"/>
        <v>288</v>
      </c>
      <c r="I1849" s="81">
        <v>1848</v>
      </c>
    </row>
    <row r="1850" spans="2:9">
      <c r="B1850" s="24" t="str">
        <f t="shared" si="63"/>
        <v>RESINORTE289</v>
      </c>
      <c r="C1850" s="26" t="s">
        <v>132</v>
      </c>
      <c r="D1850" s="26" t="str">
        <f>CONCATENATE(E1850,COUNTIF($E$2:E1850,E1850))</f>
        <v>Montalegre1</v>
      </c>
      <c r="E1850" s="26" t="s">
        <v>414</v>
      </c>
      <c r="F1850" s="26" t="s">
        <v>901</v>
      </c>
      <c r="G1850" s="81">
        <f>COUNTIF($E$2:E1850,E1850)</f>
        <v>1</v>
      </c>
      <c r="H1850" s="81">
        <f t="shared" si="64"/>
        <v>289</v>
      </c>
      <c r="I1850" s="81">
        <v>1849</v>
      </c>
    </row>
    <row r="1851" spans="2:9">
      <c r="B1851" s="24" t="str">
        <f t="shared" si="63"/>
        <v>RESINORTE290</v>
      </c>
      <c r="C1851" s="26" t="s">
        <v>132</v>
      </c>
      <c r="D1851" s="26" t="str">
        <f>CONCATENATE(E1851,COUNTIF($E$2:E1851,E1851))</f>
        <v>Montalegre2</v>
      </c>
      <c r="E1851" s="26" t="s">
        <v>414</v>
      </c>
      <c r="F1851" s="26" t="s">
        <v>929</v>
      </c>
      <c r="G1851" s="81">
        <f>COUNTIF($E$2:E1851,E1851)</f>
        <v>2</v>
      </c>
      <c r="H1851" s="81">
        <f t="shared" si="64"/>
        <v>290</v>
      </c>
      <c r="I1851" s="81">
        <v>1850</v>
      </c>
    </row>
    <row r="1852" spans="2:9">
      <c r="B1852" s="24" t="str">
        <f t="shared" si="63"/>
        <v>RESINORTE291</v>
      </c>
      <c r="C1852" s="26" t="s">
        <v>132</v>
      </c>
      <c r="D1852" s="26" t="str">
        <f>CONCATENATE(E1852,COUNTIF($E$2:E1852,E1852))</f>
        <v>Montalegre3</v>
      </c>
      <c r="E1852" s="26" t="s">
        <v>414</v>
      </c>
      <c r="F1852" s="26" t="s">
        <v>1102</v>
      </c>
      <c r="G1852" s="81">
        <f>COUNTIF($E$2:E1852,E1852)</f>
        <v>3</v>
      </c>
      <c r="H1852" s="81">
        <f t="shared" si="64"/>
        <v>291</v>
      </c>
      <c r="I1852" s="81">
        <v>1851</v>
      </c>
    </row>
    <row r="1853" spans="2:9">
      <c r="B1853" s="24" t="str">
        <f t="shared" si="63"/>
        <v>RESINORTE292</v>
      </c>
      <c r="C1853" s="26" t="s">
        <v>132</v>
      </c>
      <c r="D1853" s="26" t="str">
        <f>CONCATENATE(E1853,COUNTIF($E$2:E1853,E1853))</f>
        <v>Montalegre4</v>
      </c>
      <c r="E1853" s="26" t="s">
        <v>414</v>
      </c>
      <c r="F1853" s="26" t="s">
        <v>1105</v>
      </c>
      <c r="G1853" s="81">
        <f>COUNTIF($E$2:E1853,E1853)</f>
        <v>4</v>
      </c>
      <c r="H1853" s="81">
        <f t="shared" si="64"/>
        <v>292</v>
      </c>
      <c r="I1853" s="81">
        <v>1852</v>
      </c>
    </row>
    <row r="1854" spans="2:9">
      <c r="B1854" s="24" t="str">
        <f t="shared" si="63"/>
        <v>RESINORTE293</v>
      </c>
      <c r="C1854" s="26" t="s">
        <v>132</v>
      </c>
      <c r="D1854" s="26" t="str">
        <f>CONCATENATE(E1854,COUNTIF($E$2:E1854,E1854))</f>
        <v>Montalegre5</v>
      </c>
      <c r="E1854" s="26" t="s">
        <v>414</v>
      </c>
      <c r="F1854" s="26" t="s">
        <v>1188</v>
      </c>
      <c r="G1854" s="81">
        <f>COUNTIF($E$2:E1854,E1854)</f>
        <v>5</v>
      </c>
      <c r="H1854" s="81">
        <f t="shared" si="64"/>
        <v>293</v>
      </c>
      <c r="I1854" s="81">
        <v>1853</v>
      </c>
    </row>
    <row r="1855" spans="2:9">
      <c r="B1855" s="24" t="str">
        <f t="shared" si="63"/>
        <v>RESINORTE294</v>
      </c>
      <c r="C1855" s="26" t="s">
        <v>132</v>
      </c>
      <c r="D1855" s="26" t="str">
        <f>CONCATENATE(E1855,COUNTIF($E$2:E1855,E1855))</f>
        <v>Montalegre6</v>
      </c>
      <c r="E1855" s="26" t="s">
        <v>414</v>
      </c>
      <c r="F1855" s="26" t="s">
        <v>1328</v>
      </c>
      <c r="G1855" s="81">
        <f>COUNTIF($E$2:E1855,E1855)</f>
        <v>6</v>
      </c>
      <c r="H1855" s="81">
        <f t="shared" si="64"/>
        <v>294</v>
      </c>
      <c r="I1855" s="81">
        <v>1854</v>
      </c>
    </row>
    <row r="1856" spans="2:9">
      <c r="B1856" s="24" t="str">
        <f t="shared" si="63"/>
        <v>RESINORTE295</v>
      </c>
      <c r="C1856" s="26" t="s">
        <v>132</v>
      </c>
      <c r="D1856" s="26" t="str">
        <f>CONCATENATE(E1856,COUNTIF($E$2:E1856,E1856))</f>
        <v>Montalegre7</v>
      </c>
      <c r="E1856" s="26" t="s">
        <v>414</v>
      </c>
      <c r="F1856" s="26" t="s">
        <v>1503</v>
      </c>
      <c r="G1856" s="81">
        <f>COUNTIF($E$2:E1856,E1856)</f>
        <v>7</v>
      </c>
      <c r="H1856" s="81">
        <f t="shared" si="64"/>
        <v>295</v>
      </c>
      <c r="I1856" s="81">
        <v>1855</v>
      </c>
    </row>
    <row r="1857" spans="2:9">
      <c r="B1857" s="24" t="str">
        <f t="shared" si="63"/>
        <v>RESINORTE296</v>
      </c>
      <c r="C1857" s="26" t="s">
        <v>132</v>
      </c>
      <c r="D1857" s="26" t="str">
        <f>CONCATENATE(E1857,COUNTIF($E$2:E1857,E1857))</f>
        <v>Montalegre8</v>
      </c>
      <c r="E1857" s="26" t="s">
        <v>414</v>
      </c>
      <c r="F1857" s="26" t="s">
        <v>1745</v>
      </c>
      <c r="G1857" s="81">
        <f>COUNTIF($E$2:E1857,E1857)</f>
        <v>8</v>
      </c>
      <c r="H1857" s="81">
        <f t="shared" si="64"/>
        <v>296</v>
      </c>
      <c r="I1857" s="81">
        <v>1856</v>
      </c>
    </row>
    <row r="1858" spans="2:9">
      <c r="B1858" s="24" t="str">
        <f t="shared" si="63"/>
        <v>RESINORTE297</v>
      </c>
      <c r="C1858" s="26" t="s">
        <v>132</v>
      </c>
      <c r="D1858" s="26" t="str">
        <f>CONCATENATE(E1858,COUNTIF($E$2:E1858,E1858))</f>
        <v>Montalegre9</v>
      </c>
      <c r="E1858" s="26" t="s">
        <v>414</v>
      </c>
      <c r="F1858" s="26" t="s">
        <v>1806</v>
      </c>
      <c r="G1858" s="81">
        <f>COUNTIF($E$2:E1858,E1858)</f>
        <v>9</v>
      </c>
      <c r="H1858" s="81">
        <f t="shared" si="64"/>
        <v>297</v>
      </c>
      <c r="I1858" s="81">
        <v>1857</v>
      </c>
    </row>
    <row r="1859" spans="2:9">
      <c r="B1859" s="24" t="str">
        <f t="shared" ref="B1859:B1922" si="65">CONCATENATE(C1859,H1859)</f>
        <v>RESINORTE298</v>
      </c>
      <c r="C1859" s="26" t="s">
        <v>132</v>
      </c>
      <c r="D1859" s="26" t="str">
        <f>CONCATENATE(E1859,COUNTIF($E$2:E1859,E1859))</f>
        <v>Montalegre10</v>
      </c>
      <c r="E1859" s="26" t="s">
        <v>414</v>
      </c>
      <c r="F1859" s="26" t="s">
        <v>1833</v>
      </c>
      <c r="G1859" s="81">
        <f>COUNTIF($E$2:E1859,E1859)</f>
        <v>10</v>
      </c>
      <c r="H1859" s="81">
        <f t="shared" si="64"/>
        <v>298</v>
      </c>
      <c r="I1859" s="81">
        <v>1858</v>
      </c>
    </row>
    <row r="1860" spans="2:9">
      <c r="B1860" s="24" t="str">
        <f t="shared" si="65"/>
        <v>RESINORTE299</v>
      </c>
      <c r="C1860" s="26" t="s">
        <v>132</v>
      </c>
      <c r="D1860" s="26" t="str">
        <f>CONCATENATE(E1860,COUNTIF($E$2:E1860,E1860))</f>
        <v>Montalegre11</v>
      </c>
      <c r="E1860" s="26" t="s">
        <v>414</v>
      </c>
      <c r="F1860" s="26" t="s">
        <v>1862</v>
      </c>
      <c r="G1860" s="81">
        <f>COUNTIF($E$2:E1860,E1860)</f>
        <v>11</v>
      </c>
      <c r="H1860" s="81">
        <f t="shared" si="64"/>
        <v>299</v>
      </c>
      <c r="I1860" s="81">
        <v>1859</v>
      </c>
    </row>
    <row r="1861" spans="2:9">
      <c r="B1861" s="24" t="str">
        <f t="shared" si="65"/>
        <v>RESINORTE300</v>
      </c>
      <c r="C1861" s="26" t="s">
        <v>132</v>
      </c>
      <c r="D1861" s="26" t="str">
        <f>CONCATENATE(E1861,COUNTIF($E$2:E1861,E1861))</f>
        <v>Montalegre12</v>
      </c>
      <c r="E1861" s="26" t="s">
        <v>414</v>
      </c>
      <c r="F1861" s="26" t="s">
        <v>1932</v>
      </c>
      <c r="G1861" s="81">
        <f>COUNTIF($E$2:E1861,E1861)</f>
        <v>12</v>
      </c>
      <c r="H1861" s="81">
        <f t="shared" si="64"/>
        <v>300</v>
      </c>
      <c r="I1861" s="81">
        <v>1860</v>
      </c>
    </row>
    <row r="1862" spans="2:9">
      <c r="B1862" s="24" t="str">
        <f t="shared" si="65"/>
        <v>RESINORTE301</v>
      </c>
      <c r="C1862" s="26" t="s">
        <v>132</v>
      </c>
      <c r="D1862" s="26" t="str">
        <f>CONCATENATE(E1862,COUNTIF($E$2:E1862,E1862))</f>
        <v>Montalegre13</v>
      </c>
      <c r="E1862" s="26" t="s">
        <v>414</v>
      </c>
      <c r="F1862" s="26" t="s">
        <v>1980</v>
      </c>
      <c r="G1862" s="81">
        <f>COUNTIF($E$2:E1862,E1862)</f>
        <v>13</v>
      </c>
      <c r="H1862" s="81">
        <f t="shared" si="64"/>
        <v>301</v>
      </c>
      <c r="I1862" s="81">
        <v>1861</v>
      </c>
    </row>
    <row r="1863" spans="2:9">
      <c r="B1863" s="24" t="str">
        <f t="shared" si="65"/>
        <v>RESINORTE302</v>
      </c>
      <c r="C1863" s="26" t="s">
        <v>132</v>
      </c>
      <c r="D1863" s="26" t="str">
        <f>CONCATENATE(E1863,COUNTIF($E$2:E1863,E1863))</f>
        <v>Montalegre14</v>
      </c>
      <c r="E1863" s="26" t="s">
        <v>414</v>
      </c>
      <c r="F1863" s="26" t="s">
        <v>2078</v>
      </c>
      <c r="G1863" s="81">
        <f>COUNTIF($E$2:E1863,E1863)</f>
        <v>14</v>
      </c>
      <c r="H1863" s="81">
        <f t="shared" si="64"/>
        <v>302</v>
      </c>
      <c r="I1863" s="81">
        <v>1862</v>
      </c>
    </row>
    <row r="1864" spans="2:9">
      <c r="B1864" s="24" t="str">
        <f t="shared" si="65"/>
        <v>RESINORTE303</v>
      </c>
      <c r="C1864" s="26" t="s">
        <v>132</v>
      </c>
      <c r="D1864" s="26" t="str">
        <f>CONCATENATE(E1864,COUNTIF($E$2:E1864,E1864))</f>
        <v>Montalegre15</v>
      </c>
      <c r="E1864" s="26" t="s">
        <v>414</v>
      </c>
      <c r="F1864" s="26" t="s">
        <v>2211</v>
      </c>
      <c r="G1864" s="81">
        <f>COUNTIF($E$2:E1864,E1864)</f>
        <v>15</v>
      </c>
      <c r="H1864" s="81">
        <f t="shared" si="64"/>
        <v>303</v>
      </c>
      <c r="I1864" s="81">
        <v>1863</v>
      </c>
    </row>
    <row r="1865" spans="2:9">
      <c r="B1865" s="24" t="str">
        <f t="shared" si="65"/>
        <v>RESINORTE304</v>
      </c>
      <c r="C1865" s="26" t="s">
        <v>132</v>
      </c>
      <c r="D1865" s="26" t="str">
        <f>CONCATENATE(E1865,COUNTIF($E$2:E1865,E1865))</f>
        <v>Montalegre16</v>
      </c>
      <c r="E1865" s="26" t="s">
        <v>414</v>
      </c>
      <c r="F1865" s="26" t="s">
        <v>2301</v>
      </c>
      <c r="G1865" s="81">
        <f>COUNTIF($E$2:E1865,E1865)</f>
        <v>16</v>
      </c>
      <c r="H1865" s="81">
        <f t="shared" si="64"/>
        <v>304</v>
      </c>
      <c r="I1865" s="81">
        <v>1864</v>
      </c>
    </row>
    <row r="1866" spans="2:9">
      <c r="B1866" s="24" t="str">
        <f t="shared" si="65"/>
        <v>RESINORTE305</v>
      </c>
      <c r="C1866" s="26" t="s">
        <v>132</v>
      </c>
      <c r="D1866" s="26" t="str">
        <f>CONCATENATE(E1866,COUNTIF($E$2:E1866,E1866))</f>
        <v>Montalegre17</v>
      </c>
      <c r="E1866" s="26" t="s">
        <v>414</v>
      </c>
      <c r="F1866" s="26" t="s">
        <v>2397</v>
      </c>
      <c r="G1866" s="81">
        <f>COUNTIF($E$2:E1866,E1866)</f>
        <v>17</v>
      </c>
      <c r="H1866" s="81">
        <f t="shared" si="64"/>
        <v>305</v>
      </c>
      <c r="I1866" s="81">
        <v>1865</v>
      </c>
    </row>
    <row r="1867" spans="2:9">
      <c r="B1867" s="24" t="str">
        <f t="shared" si="65"/>
        <v>RESINORTE306</v>
      </c>
      <c r="C1867" s="26" t="s">
        <v>132</v>
      </c>
      <c r="D1867" s="26" t="str">
        <f>CONCATENATE(E1867,COUNTIF($E$2:E1867,E1867))</f>
        <v>Montalegre18</v>
      </c>
      <c r="E1867" s="26" t="s">
        <v>414</v>
      </c>
      <c r="F1867" s="26" t="s">
        <v>2546</v>
      </c>
      <c r="G1867" s="81">
        <f>COUNTIF($E$2:E1867,E1867)</f>
        <v>18</v>
      </c>
      <c r="H1867" s="81">
        <f t="shared" si="64"/>
        <v>306</v>
      </c>
      <c r="I1867" s="81">
        <v>1866</v>
      </c>
    </row>
    <row r="1868" spans="2:9">
      <c r="B1868" s="24" t="str">
        <f t="shared" si="65"/>
        <v>RESINORTE307</v>
      </c>
      <c r="C1868" s="26" t="s">
        <v>132</v>
      </c>
      <c r="D1868" s="26" t="str">
        <f>CONCATENATE(E1868,COUNTIF($E$2:E1868,E1868))</f>
        <v>Montalegre19</v>
      </c>
      <c r="E1868" s="26" t="s">
        <v>414</v>
      </c>
      <c r="F1868" s="26" t="s">
        <v>2605</v>
      </c>
      <c r="G1868" s="81">
        <f>COUNTIF($E$2:E1868,E1868)</f>
        <v>19</v>
      </c>
      <c r="H1868" s="81">
        <f t="shared" si="64"/>
        <v>307</v>
      </c>
      <c r="I1868" s="81">
        <v>1867</v>
      </c>
    </row>
    <row r="1869" spans="2:9">
      <c r="B1869" s="24" t="str">
        <f t="shared" si="65"/>
        <v>RESINORTE308</v>
      </c>
      <c r="C1869" s="26" t="s">
        <v>132</v>
      </c>
      <c r="D1869" s="26" t="str">
        <f>CONCATENATE(E1869,COUNTIF($E$2:E1869,E1869))</f>
        <v>Montalegre20</v>
      </c>
      <c r="E1869" s="26" t="s">
        <v>414</v>
      </c>
      <c r="F1869" s="26" t="s">
        <v>2638</v>
      </c>
      <c r="G1869" s="81">
        <f>COUNTIF($E$2:E1869,E1869)</f>
        <v>20</v>
      </c>
      <c r="H1869" s="81">
        <f t="shared" si="64"/>
        <v>308</v>
      </c>
      <c r="I1869" s="81">
        <v>1868</v>
      </c>
    </row>
    <row r="1870" spans="2:9">
      <c r="B1870" s="24" t="str">
        <f t="shared" si="65"/>
        <v>RESINORTE309</v>
      </c>
      <c r="C1870" s="26" t="s">
        <v>132</v>
      </c>
      <c r="D1870" s="26" t="str">
        <f>CONCATENATE(E1870,COUNTIF($E$2:E1870,E1870))</f>
        <v>Montalegre21</v>
      </c>
      <c r="E1870" s="26" t="s">
        <v>414</v>
      </c>
      <c r="F1870" s="26" t="s">
        <v>2728</v>
      </c>
      <c r="G1870" s="81">
        <f>COUNTIF($E$2:E1870,E1870)</f>
        <v>21</v>
      </c>
      <c r="H1870" s="81">
        <f t="shared" si="64"/>
        <v>309</v>
      </c>
      <c r="I1870" s="81">
        <v>1869</v>
      </c>
    </row>
    <row r="1871" spans="2:9">
      <c r="B1871" s="24" t="str">
        <f t="shared" si="65"/>
        <v>RESINORTE310</v>
      </c>
      <c r="C1871" s="26" t="s">
        <v>132</v>
      </c>
      <c r="D1871" s="26" t="str">
        <f>CONCATENATE(E1871,COUNTIF($E$2:E1871,E1871))</f>
        <v>Montalegre22</v>
      </c>
      <c r="E1871" s="26" t="s">
        <v>414</v>
      </c>
      <c r="F1871" s="26" t="s">
        <v>2853</v>
      </c>
      <c r="G1871" s="81">
        <f>COUNTIF($E$2:E1871,E1871)</f>
        <v>22</v>
      </c>
      <c r="H1871" s="81">
        <f t="shared" si="64"/>
        <v>310</v>
      </c>
      <c r="I1871" s="81">
        <v>1870</v>
      </c>
    </row>
    <row r="1872" spans="2:9">
      <c r="B1872" s="24" t="str">
        <f t="shared" si="65"/>
        <v>RESINORTE311</v>
      </c>
      <c r="C1872" s="26" t="s">
        <v>132</v>
      </c>
      <c r="D1872" s="26" t="str">
        <f>CONCATENATE(E1872,COUNTIF($E$2:E1872,E1872))</f>
        <v>Montalegre23</v>
      </c>
      <c r="E1872" s="26" t="s">
        <v>414</v>
      </c>
      <c r="F1872" s="26" t="s">
        <v>2865</v>
      </c>
      <c r="G1872" s="81">
        <f>COUNTIF($E$2:E1872,E1872)</f>
        <v>23</v>
      </c>
      <c r="H1872" s="81">
        <f t="shared" si="64"/>
        <v>311</v>
      </c>
      <c r="I1872" s="81">
        <v>1871</v>
      </c>
    </row>
    <row r="1873" spans="2:9">
      <c r="B1873" s="24" t="str">
        <f t="shared" si="65"/>
        <v>RESINORTE312</v>
      </c>
      <c r="C1873" s="26" t="s">
        <v>132</v>
      </c>
      <c r="D1873" s="26" t="str">
        <f>CONCATENATE(E1873,COUNTIF($E$2:E1873,E1873))</f>
        <v>Montalegre24</v>
      </c>
      <c r="E1873" s="26" t="s">
        <v>414</v>
      </c>
      <c r="F1873" s="26" t="s">
        <v>3089</v>
      </c>
      <c r="G1873" s="81">
        <f>COUNTIF($E$2:E1873,E1873)</f>
        <v>24</v>
      </c>
      <c r="H1873" s="81">
        <f t="shared" si="64"/>
        <v>312</v>
      </c>
      <c r="I1873" s="81">
        <v>1872</v>
      </c>
    </row>
    <row r="1874" spans="2:9">
      <c r="B1874" s="24" t="str">
        <f t="shared" si="65"/>
        <v>RESINORTE313</v>
      </c>
      <c r="C1874" s="26" t="s">
        <v>132</v>
      </c>
      <c r="D1874" s="26" t="str">
        <f>CONCATENATE(E1874,COUNTIF($E$2:E1874,E1874))</f>
        <v>Montalegre25</v>
      </c>
      <c r="E1874" s="26" t="s">
        <v>414</v>
      </c>
      <c r="F1874" s="26" t="s">
        <v>2955</v>
      </c>
      <c r="G1874" s="81">
        <f>COUNTIF($E$2:E1874,E1874)</f>
        <v>25</v>
      </c>
      <c r="H1874" s="81">
        <f t="shared" si="64"/>
        <v>313</v>
      </c>
      <c r="I1874" s="81">
        <v>1873</v>
      </c>
    </row>
    <row r="1875" spans="2:9">
      <c r="B1875" s="24" t="str">
        <f t="shared" si="65"/>
        <v>RESINORTE314</v>
      </c>
      <c r="C1875" s="26" t="s">
        <v>132</v>
      </c>
      <c r="D1875" s="26" t="str">
        <f>CONCATENATE(E1875,COUNTIF($E$2:E1875,E1875))</f>
        <v>Murça1</v>
      </c>
      <c r="E1875" s="26" t="s">
        <v>428</v>
      </c>
      <c r="F1875" s="26" t="s">
        <v>955</v>
      </c>
      <c r="G1875" s="81">
        <f>COUNTIF($E$2:E1875,E1875)</f>
        <v>1</v>
      </c>
      <c r="H1875" s="81">
        <f t="shared" si="64"/>
        <v>314</v>
      </c>
      <c r="I1875" s="81">
        <v>1874</v>
      </c>
    </row>
    <row r="1876" spans="2:9">
      <c r="B1876" s="24" t="str">
        <f t="shared" si="65"/>
        <v>RESINORTE315</v>
      </c>
      <c r="C1876" s="26" t="s">
        <v>132</v>
      </c>
      <c r="D1876" s="26" t="str">
        <f>CONCATENATE(E1876,COUNTIF($E$2:E1876,E1876))</f>
        <v>Murça2</v>
      </c>
      <c r="E1876" s="26" t="s">
        <v>428</v>
      </c>
      <c r="F1876" s="26" t="s">
        <v>1017</v>
      </c>
      <c r="G1876" s="81">
        <f>COUNTIF($E$2:E1876,E1876)</f>
        <v>2</v>
      </c>
      <c r="H1876" s="81">
        <f t="shared" si="64"/>
        <v>315</v>
      </c>
      <c r="I1876" s="81">
        <v>1875</v>
      </c>
    </row>
    <row r="1877" spans="2:9">
      <c r="B1877" s="24" t="str">
        <f t="shared" si="65"/>
        <v>RESINORTE316</v>
      </c>
      <c r="C1877" s="26" t="s">
        <v>132</v>
      </c>
      <c r="D1877" s="26" t="str">
        <f>CONCATENATE(E1877,COUNTIF($E$2:E1877,E1877))</f>
        <v>Murça3</v>
      </c>
      <c r="E1877" s="26" t="s">
        <v>428</v>
      </c>
      <c r="F1877" s="26" t="s">
        <v>1359</v>
      </c>
      <c r="G1877" s="81">
        <f>COUNTIF($E$2:E1877,E1877)</f>
        <v>3</v>
      </c>
      <c r="H1877" s="81">
        <f t="shared" si="64"/>
        <v>316</v>
      </c>
      <c r="I1877" s="81">
        <v>1876</v>
      </c>
    </row>
    <row r="1878" spans="2:9">
      <c r="B1878" s="24" t="str">
        <f t="shared" si="65"/>
        <v>RESINORTE317</v>
      </c>
      <c r="C1878" s="26" t="s">
        <v>132</v>
      </c>
      <c r="D1878" s="26" t="str">
        <f>CONCATENATE(E1878,COUNTIF($E$2:E1878,E1878))</f>
        <v>Murça4</v>
      </c>
      <c r="E1878" s="26" t="s">
        <v>428</v>
      </c>
      <c r="F1878" s="26" t="s">
        <v>1553</v>
      </c>
      <c r="G1878" s="81">
        <f>COUNTIF($E$2:E1878,E1878)</f>
        <v>4</v>
      </c>
      <c r="H1878" s="81">
        <f t="shared" si="64"/>
        <v>317</v>
      </c>
      <c r="I1878" s="81">
        <v>1877</v>
      </c>
    </row>
    <row r="1879" spans="2:9">
      <c r="B1879" s="24" t="str">
        <f t="shared" si="65"/>
        <v>RESINORTE318</v>
      </c>
      <c r="C1879" s="26" t="s">
        <v>132</v>
      </c>
      <c r="D1879" s="26" t="str">
        <f>CONCATENATE(E1879,COUNTIF($E$2:E1879,E1879))</f>
        <v>Murça5</v>
      </c>
      <c r="E1879" s="26" t="s">
        <v>428</v>
      </c>
      <c r="F1879" s="26" t="s">
        <v>428</v>
      </c>
      <c r="G1879" s="81">
        <f>COUNTIF($E$2:E1879,E1879)</f>
        <v>5</v>
      </c>
      <c r="H1879" s="81">
        <f t="shared" si="64"/>
        <v>318</v>
      </c>
      <c r="I1879" s="81">
        <v>1878</v>
      </c>
    </row>
    <row r="1880" spans="2:9">
      <c r="B1880" s="24" t="str">
        <f t="shared" si="65"/>
        <v>RESINORTE319</v>
      </c>
      <c r="C1880" s="26" t="s">
        <v>132</v>
      </c>
      <c r="D1880" s="26" t="str">
        <f>CONCATENATE(E1880,COUNTIF($E$2:E1880,E1880))</f>
        <v>Murça6</v>
      </c>
      <c r="E1880" s="26" t="s">
        <v>428</v>
      </c>
      <c r="F1880" s="26" t="s">
        <v>1891</v>
      </c>
      <c r="G1880" s="81">
        <f>COUNTIF($E$2:E1880,E1880)</f>
        <v>6</v>
      </c>
      <c r="H1880" s="81">
        <f t="shared" si="64"/>
        <v>319</v>
      </c>
      <c r="I1880" s="81">
        <v>1879</v>
      </c>
    </row>
    <row r="1881" spans="2:9">
      <c r="B1881" s="24" t="str">
        <f t="shared" si="65"/>
        <v>RESINORTE320</v>
      </c>
      <c r="C1881" s="26" t="s">
        <v>132</v>
      </c>
      <c r="D1881" s="26" t="str">
        <f>CONCATENATE(E1881,COUNTIF($E$2:E1881,E1881))</f>
        <v>Murça7</v>
      </c>
      <c r="E1881" s="26" t="s">
        <v>428</v>
      </c>
      <c r="F1881" s="26" t="s">
        <v>2829</v>
      </c>
      <c r="G1881" s="81">
        <f>COUNTIF($E$2:E1881,E1881)</f>
        <v>7</v>
      </c>
      <c r="H1881" s="81">
        <f t="shared" si="64"/>
        <v>320</v>
      </c>
      <c r="I1881" s="81">
        <v>1880</v>
      </c>
    </row>
    <row r="1882" spans="2:9">
      <c r="B1882" s="24" t="str">
        <f t="shared" si="65"/>
        <v>RESINORTE321</v>
      </c>
      <c r="C1882" s="26" t="s">
        <v>132</v>
      </c>
      <c r="D1882" s="26" t="str">
        <f>CONCATENATE(E1882,COUNTIF($E$2:E1882,E1882))</f>
        <v>Peso da Régua1</v>
      </c>
      <c r="E1882" s="26" t="s">
        <v>488</v>
      </c>
      <c r="F1882" s="26" t="s">
        <v>1373</v>
      </c>
      <c r="G1882" s="81">
        <f>COUNTIF($E$2:E1882,E1882)</f>
        <v>1</v>
      </c>
      <c r="H1882" s="81">
        <f t="shared" si="64"/>
        <v>321</v>
      </c>
      <c r="I1882" s="81">
        <v>1881</v>
      </c>
    </row>
    <row r="1883" spans="2:9">
      <c r="B1883" s="24" t="str">
        <f t="shared" si="65"/>
        <v>RESINORTE322</v>
      </c>
      <c r="C1883" s="26" t="s">
        <v>132</v>
      </c>
      <c r="D1883" s="26" t="str">
        <f>CONCATENATE(E1883,COUNTIF($E$2:E1883,E1883))</f>
        <v>Peso da Régua2</v>
      </c>
      <c r="E1883" s="26" t="s">
        <v>488</v>
      </c>
      <c r="F1883" s="26" t="s">
        <v>1442</v>
      </c>
      <c r="G1883" s="81">
        <f>COUNTIF($E$2:E1883,E1883)</f>
        <v>2</v>
      </c>
      <c r="H1883" s="81">
        <f t="shared" ref="H1883:H1946" si="66">ROW(A322)</f>
        <v>322</v>
      </c>
      <c r="I1883" s="81">
        <v>1882</v>
      </c>
    </row>
    <row r="1884" spans="2:9">
      <c r="B1884" s="24" t="str">
        <f t="shared" si="65"/>
        <v>RESINORTE323</v>
      </c>
      <c r="C1884" s="26" t="s">
        <v>132</v>
      </c>
      <c r="D1884" s="26" t="str">
        <f>CONCATENATE(E1884,COUNTIF($E$2:E1884,E1884))</f>
        <v>Peso da Régua3</v>
      </c>
      <c r="E1884" s="26" t="s">
        <v>488</v>
      </c>
      <c r="F1884" s="26" t="s">
        <v>1644</v>
      </c>
      <c r="G1884" s="81">
        <f>COUNTIF($E$2:E1884,E1884)</f>
        <v>3</v>
      </c>
      <c r="H1884" s="81">
        <f t="shared" si="66"/>
        <v>323</v>
      </c>
      <c r="I1884" s="81">
        <v>1883</v>
      </c>
    </row>
    <row r="1885" spans="2:9">
      <c r="B1885" s="24" t="str">
        <f t="shared" si="65"/>
        <v>RESINORTE324</v>
      </c>
      <c r="C1885" s="26" t="s">
        <v>132</v>
      </c>
      <c r="D1885" s="26" t="str">
        <f>CONCATENATE(E1885,COUNTIF($E$2:E1885,E1885))</f>
        <v>Peso da Régua4</v>
      </c>
      <c r="E1885" s="26" t="s">
        <v>488</v>
      </c>
      <c r="F1885" s="26" t="s">
        <v>1842</v>
      </c>
      <c r="G1885" s="81">
        <f>COUNTIF($E$2:E1885,E1885)</f>
        <v>4</v>
      </c>
      <c r="H1885" s="81">
        <f t="shared" si="66"/>
        <v>324</v>
      </c>
      <c r="I1885" s="81">
        <v>1884</v>
      </c>
    </row>
    <row r="1886" spans="2:9">
      <c r="B1886" s="24" t="str">
        <f t="shared" si="65"/>
        <v>RESINORTE325</v>
      </c>
      <c r="C1886" s="26" t="s">
        <v>132</v>
      </c>
      <c r="D1886" s="26" t="str">
        <f>CONCATENATE(E1886,COUNTIF($E$2:E1886,E1886))</f>
        <v>Peso da Régua5</v>
      </c>
      <c r="E1886" s="26" t="s">
        <v>488</v>
      </c>
      <c r="F1886" s="26" t="s">
        <v>2051</v>
      </c>
      <c r="G1886" s="81">
        <f>COUNTIF($E$2:E1886,E1886)</f>
        <v>5</v>
      </c>
      <c r="H1886" s="81">
        <f t="shared" si="66"/>
        <v>325</v>
      </c>
      <c r="I1886" s="81">
        <v>1885</v>
      </c>
    </row>
    <row r="1887" spans="2:9">
      <c r="B1887" s="24" t="str">
        <f t="shared" si="65"/>
        <v>RESINORTE326</v>
      </c>
      <c r="C1887" s="26" t="s">
        <v>132</v>
      </c>
      <c r="D1887" s="26" t="str">
        <f>CONCATENATE(E1887,COUNTIF($E$2:E1887,E1887))</f>
        <v>Peso da Régua6</v>
      </c>
      <c r="E1887" s="26" t="s">
        <v>488</v>
      </c>
      <c r="F1887" s="26" t="s">
        <v>2088</v>
      </c>
      <c r="G1887" s="81">
        <f>COUNTIF($E$2:E1887,E1887)</f>
        <v>6</v>
      </c>
      <c r="H1887" s="81">
        <f t="shared" si="66"/>
        <v>326</v>
      </c>
      <c r="I1887" s="81">
        <v>1886</v>
      </c>
    </row>
    <row r="1888" spans="2:9">
      <c r="B1888" s="24" t="str">
        <f t="shared" si="65"/>
        <v>RESINORTE327</v>
      </c>
      <c r="C1888" s="26" t="s">
        <v>132</v>
      </c>
      <c r="D1888" s="26" t="str">
        <f>CONCATENATE(E1888,COUNTIF($E$2:E1888,E1888))</f>
        <v>Peso da Régua7</v>
      </c>
      <c r="E1888" s="26" t="s">
        <v>488</v>
      </c>
      <c r="F1888" s="26" t="s">
        <v>2559</v>
      </c>
      <c r="G1888" s="81">
        <f>COUNTIF($E$2:E1888,E1888)</f>
        <v>7</v>
      </c>
      <c r="H1888" s="81">
        <f t="shared" si="66"/>
        <v>327</v>
      </c>
      <c r="I1888" s="81">
        <v>1887</v>
      </c>
    </row>
    <row r="1889" spans="2:9">
      <c r="B1889" s="24" t="str">
        <f t="shared" si="65"/>
        <v>RESINORTE328</v>
      </c>
      <c r="C1889" s="26" t="s">
        <v>132</v>
      </c>
      <c r="D1889" s="26" t="str">
        <f>CONCATENATE(E1889,COUNTIF($E$2:E1889,E1889))</f>
        <v>Peso da Régua8</v>
      </c>
      <c r="E1889" s="26" t="s">
        <v>488</v>
      </c>
      <c r="F1889" s="26" t="s">
        <v>2975</v>
      </c>
      <c r="G1889" s="81">
        <f>COUNTIF($E$2:E1889,E1889)</f>
        <v>8</v>
      </c>
      <c r="H1889" s="81">
        <f t="shared" si="66"/>
        <v>328</v>
      </c>
      <c r="I1889" s="81">
        <v>1888</v>
      </c>
    </row>
    <row r="1890" spans="2:9">
      <c r="B1890" s="24" t="str">
        <f t="shared" si="65"/>
        <v>RESINORTE329</v>
      </c>
      <c r="C1890" s="26" t="s">
        <v>132</v>
      </c>
      <c r="D1890" s="26" t="str">
        <f>CONCATENATE(E1890,COUNTIF($E$2:E1890,E1890))</f>
        <v>Ribeira de Pena1</v>
      </c>
      <c r="E1890" s="26" t="s">
        <v>534</v>
      </c>
      <c r="F1890" s="26" t="s">
        <v>442</v>
      </c>
      <c r="G1890" s="81">
        <f>COUNTIF($E$2:E1890,E1890)</f>
        <v>1</v>
      </c>
      <c r="H1890" s="81">
        <f t="shared" si="66"/>
        <v>329</v>
      </c>
      <c r="I1890" s="81">
        <v>1889</v>
      </c>
    </row>
    <row r="1891" spans="2:9">
      <c r="B1891" s="24" t="str">
        <f t="shared" si="65"/>
        <v>RESINORTE330</v>
      </c>
      <c r="C1891" s="26" t="s">
        <v>132</v>
      </c>
      <c r="D1891" s="26" t="str">
        <f>CONCATENATE(E1891,COUNTIF($E$2:E1891,E1891))</f>
        <v>Ribeira de Pena2</v>
      </c>
      <c r="E1891" s="26" t="s">
        <v>534</v>
      </c>
      <c r="F1891" s="26" t="s">
        <v>962</v>
      </c>
      <c r="G1891" s="81">
        <f>COUNTIF($E$2:E1891,E1891)</f>
        <v>2</v>
      </c>
      <c r="H1891" s="81">
        <f t="shared" si="66"/>
        <v>330</v>
      </c>
      <c r="I1891" s="81">
        <v>1890</v>
      </c>
    </row>
    <row r="1892" spans="2:9">
      <c r="B1892" s="24" t="str">
        <f t="shared" si="65"/>
        <v>RESINORTE331</v>
      </c>
      <c r="C1892" s="26" t="s">
        <v>132</v>
      </c>
      <c r="D1892" s="26" t="str">
        <f>CONCATENATE(E1892,COUNTIF($E$2:E1892,E1892))</f>
        <v>Ribeira de Pena3</v>
      </c>
      <c r="E1892" s="26" t="s">
        <v>534</v>
      </c>
      <c r="F1892" s="26" t="s">
        <v>1100</v>
      </c>
      <c r="G1892" s="81">
        <f>COUNTIF($E$2:E1892,E1892)</f>
        <v>3</v>
      </c>
      <c r="H1892" s="81">
        <f t="shared" si="66"/>
        <v>331</v>
      </c>
      <c r="I1892" s="81">
        <v>1891</v>
      </c>
    </row>
    <row r="1893" spans="2:9">
      <c r="B1893" s="24" t="str">
        <f t="shared" si="65"/>
        <v>RESINORTE332</v>
      </c>
      <c r="C1893" s="26" t="s">
        <v>132</v>
      </c>
      <c r="D1893" s="26" t="str">
        <f>CONCATENATE(E1893,COUNTIF($E$2:E1893,E1893))</f>
        <v>Ribeira de Pena4</v>
      </c>
      <c r="E1893" s="26" t="s">
        <v>534</v>
      </c>
      <c r="F1893" s="26" t="s">
        <v>2237</v>
      </c>
      <c r="G1893" s="81">
        <f>COUNTIF($E$2:E1893,E1893)</f>
        <v>4</v>
      </c>
      <c r="H1893" s="81">
        <f t="shared" si="66"/>
        <v>332</v>
      </c>
      <c r="I1893" s="81">
        <v>1892</v>
      </c>
    </row>
    <row r="1894" spans="2:9">
      <c r="B1894" s="24" t="str">
        <f t="shared" si="65"/>
        <v>RESINORTE333</v>
      </c>
      <c r="C1894" s="26" t="s">
        <v>132</v>
      </c>
      <c r="D1894" s="26" t="str">
        <f>CONCATENATE(E1894,COUNTIF($E$2:E1894,E1894))</f>
        <v>Ribeira de Pena5</v>
      </c>
      <c r="E1894" s="26" t="s">
        <v>534</v>
      </c>
      <c r="F1894" s="26" t="s">
        <v>2368</v>
      </c>
      <c r="G1894" s="81">
        <f>COUNTIF($E$2:E1894,E1894)</f>
        <v>5</v>
      </c>
      <c r="H1894" s="81">
        <f t="shared" si="66"/>
        <v>333</v>
      </c>
      <c r="I1894" s="81">
        <v>1893</v>
      </c>
    </row>
    <row r="1895" spans="2:9">
      <c r="B1895" s="24" t="str">
        <f t="shared" si="65"/>
        <v>RESINORTE334</v>
      </c>
      <c r="C1895" s="26" t="s">
        <v>132</v>
      </c>
      <c r="D1895" s="26" t="str">
        <f>CONCATENATE(E1895,COUNTIF($E$2:E1895,E1895))</f>
        <v>Sabrosa1</v>
      </c>
      <c r="E1895" s="26" t="s">
        <v>540</v>
      </c>
      <c r="F1895" s="26" t="s">
        <v>1083</v>
      </c>
      <c r="G1895" s="81">
        <f>COUNTIF($E$2:E1895,E1895)</f>
        <v>1</v>
      </c>
      <c r="H1895" s="81">
        <f t="shared" si="66"/>
        <v>334</v>
      </c>
      <c r="I1895" s="81">
        <v>1894</v>
      </c>
    </row>
    <row r="1896" spans="2:9">
      <c r="B1896" s="24" t="str">
        <f t="shared" si="65"/>
        <v>RESINORTE335</v>
      </c>
      <c r="C1896" s="26" t="s">
        <v>132</v>
      </c>
      <c r="D1896" s="26" t="str">
        <f>CONCATENATE(E1896,COUNTIF($E$2:E1896,E1896))</f>
        <v>Sabrosa2</v>
      </c>
      <c r="E1896" s="26" t="s">
        <v>540</v>
      </c>
      <c r="F1896" s="26" t="s">
        <v>1184</v>
      </c>
      <c r="G1896" s="81">
        <f>COUNTIF($E$2:E1896,E1896)</f>
        <v>2</v>
      </c>
      <c r="H1896" s="81">
        <f t="shared" si="66"/>
        <v>335</v>
      </c>
      <c r="I1896" s="81">
        <v>1895</v>
      </c>
    </row>
    <row r="1897" spans="2:9">
      <c r="B1897" s="24" t="str">
        <f t="shared" si="65"/>
        <v>RESINORTE336</v>
      </c>
      <c r="C1897" s="26" t="s">
        <v>132</v>
      </c>
      <c r="D1897" s="26" t="str">
        <f>CONCATENATE(E1897,COUNTIF($E$2:E1897,E1897))</f>
        <v>Sabrosa3</v>
      </c>
      <c r="E1897" s="26" t="s">
        <v>540</v>
      </c>
      <c r="F1897" s="26" t="s">
        <v>1499</v>
      </c>
      <c r="G1897" s="81">
        <f>COUNTIF($E$2:E1897,E1897)</f>
        <v>3</v>
      </c>
      <c r="H1897" s="81">
        <f t="shared" si="66"/>
        <v>336</v>
      </c>
      <c r="I1897" s="81">
        <v>1896</v>
      </c>
    </row>
    <row r="1898" spans="2:9">
      <c r="B1898" s="24" t="str">
        <f t="shared" si="65"/>
        <v>RESINORTE337</v>
      </c>
      <c r="C1898" s="26" t="s">
        <v>132</v>
      </c>
      <c r="D1898" s="26" t="str">
        <f>CONCATENATE(E1898,COUNTIF($E$2:E1898,E1898))</f>
        <v>Sabrosa4</v>
      </c>
      <c r="E1898" s="26" t="s">
        <v>540</v>
      </c>
      <c r="F1898" s="26" t="s">
        <v>1941</v>
      </c>
      <c r="G1898" s="81">
        <f>COUNTIF($E$2:E1898,E1898)</f>
        <v>4</v>
      </c>
      <c r="H1898" s="81">
        <f t="shared" si="66"/>
        <v>337</v>
      </c>
      <c r="I1898" s="81">
        <v>1897</v>
      </c>
    </row>
    <row r="1899" spans="2:9">
      <c r="B1899" s="24" t="str">
        <f t="shared" si="65"/>
        <v>RESINORTE338</v>
      </c>
      <c r="C1899" s="26" t="s">
        <v>132</v>
      </c>
      <c r="D1899" s="26" t="str">
        <f>CONCATENATE(E1899,COUNTIF($E$2:E1899,E1899))</f>
        <v>Sabrosa5</v>
      </c>
      <c r="E1899" s="26" t="s">
        <v>540</v>
      </c>
      <c r="F1899" s="26" t="s">
        <v>1971</v>
      </c>
      <c r="G1899" s="81">
        <f>COUNTIF($E$2:E1899,E1899)</f>
        <v>5</v>
      </c>
      <c r="H1899" s="81">
        <f t="shared" si="66"/>
        <v>338</v>
      </c>
      <c r="I1899" s="81">
        <v>1898</v>
      </c>
    </row>
    <row r="1900" spans="2:9">
      <c r="B1900" s="24" t="str">
        <f t="shared" si="65"/>
        <v>RESINORTE339</v>
      </c>
      <c r="C1900" s="26" t="s">
        <v>132</v>
      </c>
      <c r="D1900" s="26" t="str">
        <f>CONCATENATE(E1900,COUNTIF($E$2:E1900,E1900))</f>
        <v>Sabrosa6</v>
      </c>
      <c r="E1900" s="26" t="s">
        <v>540</v>
      </c>
      <c r="F1900" s="26" t="s">
        <v>2142</v>
      </c>
      <c r="G1900" s="81">
        <f>COUNTIF($E$2:E1900,E1900)</f>
        <v>6</v>
      </c>
      <c r="H1900" s="81">
        <f t="shared" si="66"/>
        <v>339</v>
      </c>
      <c r="I1900" s="81">
        <v>1899</v>
      </c>
    </row>
    <row r="1901" spans="2:9">
      <c r="B1901" s="24" t="str">
        <f t="shared" si="65"/>
        <v>RESINORTE340</v>
      </c>
      <c r="C1901" s="26" t="s">
        <v>132</v>
      </c>
      <c r="D1901" s="26" t="str">
        <f>CONCATENATE(E1901,COUNTIF($E$2:E1901,E1901))</f>
        <v>Sabrosa7</v>
      </c>
      <c r="E1901" s="26" t="s">
        <v>540</v>
      </c>
      <c r="F1901" s="26" t="s">
        <v>540</v>
      </c>
      <c r="G1901" s="81">
        <f>COUNTIF($E$2:E1901,E1901)</f>
        <v>7</v>
      </c>
      <c r="H1901" s="81">
        <f t="shared" si="66"/>
        <v>340</v>
      </c>
      <c r="I1901" s="81">
        <v>1900</v>
      </c>
    </row>
    <row r="1902" spans="2:9">
      <c r="B1902" s="24" t="str">
        <f t="shared" si="65"/>
        <v>RESINORTE341</v>
      </c>
      <c r="C1902" s="26" t="s">
        <v>132</v>
      </c>
      <c r="D1902" s="26" t="str">
        <f>CONCATENATE(E1902,COUNTIF($E$2:E1902,E1902))</f>
        <v>Sabrosa8</v>
      </c>
      <c r="E1902" s="26" t="s">
        <v>540</v>
      </c>
      <c r="F1902" s="26" t="s">
        <v>2471</v>
      </c>
      <c r="G1902" s="81">
        <f>COUNTIF($E$2:E1902,E1902)</f>
        <v>8</v>
      </c>
      <c r="H1902" s="81">
        <f t="shared" si="66"/>
        <v>341</v>
      </c>
      <c r="I1902" s="81">
        <v>1901</v>
      </c>
    </row>
    <row r="1903" spans="2:9">
      <c r="B1903" s="24" t="str">
        <f t="shared" si="65"/>
        <v>RESINORTE342</v>
      </c>
      <c r="C1903" s="26" t="s">
        <v>132</v>
      </c>
      <c r="D1903" s="26" t="str">
        <f>CONCATENATE(E1903,COUNTIF($E$2:E1903,E1903))</f>
        <v>Sabrosa9</v>
      </c>
      <c r="E1903" s="26" t="s">
        <v>540</v>
      </c>
      <c r="F1903" s="26" t="s">
        <v>2487</v>
      </c>
      <c r="G1903" s="81">
        <f>COUNTIF($E$2:E1903,E1903)</f>
        <v>9</v>
      </c>
      <c r="H1903" s="81">
        <f t="shared" si="66"/>
        <v>342</v>
      </c>
      <c r="I1903" s="81">
        <v>1902</v>
      </c>
    </row>
    <row r="1904" spans="2:9">
      <c r="B1904" s="24" t="str">
        <f t="shared" si="65"/>
        <v>RESINORTE343</v>
      </c>
      <c r="C1904" s="26" t="s">
        <v>132</v>
      </c>
      <c r="D1904" s="26" t="str">
        <f>CONCATENATE(E1904,COUNTIF($E$2:E1904,E1904))</f>
        <v>Sabrosa10</v>
      </c>
      <c r="E1904" s="26" t="s">
        <v>540</v>
      </c>
      <c r="F1904" s="26" t="s">
        <v>2657</v>
      </c>
      <c r="G1904" s="81">
        <f>COUNTIF($E$2:E1904,E1904)</f>
        <v>10</v>
      </c>
      <c r="H1904" s="81">
        <f t="shared" si="66"/>
        <v>343</v>
      </c>
      <c r="I1904" s="81">
        <v>1903</v>
      </c>
    </row>
    <row r="1905" spans="2:9">
      <c r="B1905" s="24" t="str">
        <f t="shared" si="65"/>
        <v>RESINORTE344</v>
      </c>
      <c r="C1905" s="26" t="s">
        <v>132</v>
      </c>
      <c r="D1905" s="26" t="str">
        <f>CONCATENATE(E1905,COUNTIF($E$2:E1905,E1905))</f>
        <v>Sabrosa11</v>
      </c>
      <c r="E1905" s="26" t="s">
        <v>540</v>
      </c>
      <c r="F1905" s="26" t="s">
        <v>2713</v>
      </c>
      <c r="G1905" s="81">
        <f>COUNTIF($E$2:E1905,E1905)</f>
        <v>11</v>
      </c>
      <c r="H1905" s="81">
        <f t="shared" si="66"/>
        <v>344</v>
      </c>
      <c r="I1905" s="81">
        <v>1904</v>
      </c>
    </row>
    <row r="1906" spans="2:9">
      <c r="B1906" s="24" t="str">
        <f t="shared" si="65"/>
        <v>RESINORTE345</v>
      </c>
      <c r="C1906" s="26" t="s">
        <v>132</v>
      </c>
      <c r="D1906" s="26" t="str">
        <f>CONCATENATE(E1906,COUNTIF($E$2:E1906,E1906))</f>
        <v>Sabrosa12</v>
      </c>
      <c r="E1906" s="26" t="s">
        <v>540</v>
      </c>
      <c r="F1906" s="26" t="s">
        <v>2973</v>
      </c>
      <c r="G1906" s="81">
        <f>COUNTIF($E$2:E1906,E1906)</f>
        <v>12</v>
      </c>
      <c r="H1906" s="81">
        <f t="shared" si="66"/>
        <v>345</v>
      </c>
      <c r="I1906" s="81">
        <v>1905</v>
      </c>
    </row>
    <row r="1907" spans="2:9">
      <c r="B1907" s="24" t="str">
        <f t="shared" si="65"/>
        <v>RESINORTE346</v>
      </c>
      <c r="C1907" s="26" t="s">
        <v>132</v>
      </c>
      <c r="D1907" s="26" t="str">
        <f>CONCATENATE(E1907,COUNTIF($E$2:E1907,E1907))</f>
        <v>Santa Marta de Penaguião1</v>
      </c>
      <c r="E1907" s="26" t="s">
        <v>555</v>
      </c>
      <c r="F1907" s="26" t="s">
        <v>440</v>
      </c>
      <c r="G1907" s="81">
        <f>COUNTIF($E$2:E1907,E1907)</f>
        <v>1</v>
      </c>
      <c r="H1907" s="81">
        <f t="shared" si="66"/>
        <v>346</v>
      </c>
      <c r="I1907" s="81">
        <v>1906</v>
      </c>
    </row>
    <row r="1908" spans="2:9">
      <c r="B1908" s="24" t="str">
        <f t="shared" si="65"/>
        <v>RESINORTE347</v>
      </c>
      <c r="C1908" s="26" t="s">
        <v>132</v>
      </c>
      <c r="D1908" s="26" t="str">
        <f>CONCATENATE(E1908,COUNTIF($E$2:E1908,E1908))</f>
        <v>Santa Marta de Penaguião2</v>
      </c>
      <c r="E1908" s="26" t="s">
        <v>555</v>
      </c>
      <c r="F1908" s="26" t="s">
        <v>1207</v>
      </c>
      <c r="G1908" s="81">
        <f>COUNTIF($E$2:E1908,E1908)</f>
        <v>2</v>
      </c>
      <c r="H1908" s="81">
        <f t="shared" si="66"/>
        <v>347</v>
      </c>
      <c r="I1908" s="81">
        <v>1907</v>
      </c>
    </row>
    <row r="1909" spans="2:9">
      <c r="B1909" s="24" t="str">
        <f t="shared" si="65"/>
        <v>RESINORTE348</v>
      </c>
      <c r="C1909" s="26" t="s">
        <v>132</v>
      </c>
      <c r="D1909" s="26" t="str">
        <f>CONCATENATE(E1909,COUNTIF($E$2:E1909,E1909))</f>
        <v>Santa Marta de Penaguião3</v>
      </c>
      <c r="E1909" s="26" t="s">
        <v>555</v>
      </c>
      <c r="F1909" s="26" t="s">
        <v>1375</v>
      </c>
      <c r="G1909" s="81">
        <f>COUNTIF($E$2:E1909,E1909)</f>
        <v>3</v>
      </c>
      <c r="H1909" s="81">
        <f t="shared" si="66"/>
        <v>348</v>
      </c>
      <c r="I1909" s="81">
        <v>1908</v>
      </c>
    </row>
    <row r="1910" spans="2:9">
      <c r="B1910" s="24" t="str">
        <f t="shared" si="65"/>
        <v>RESINORTE349</v>
      </c>
      <c r="C1910" s="26" t="s">
        <v>132</v>
      </c>
      <c r="D1910" s="26" t="str">
        <f>CONCATENATE(E1910,COUNTIF($E$2:E1910,E1910))</f>
        <v>Santa Marta de Penaguião4</v>
      </c>
      <c r="E1910" s="26" t="s">
        <v>555</v>
      </c>
      <c r="F1910" s="26" t="s">
        <v>1619</v>
      </c>
      <c r="G1910" s="81">
        <f>COUNTIF($E$2:E1910,E1910)</f>
        <v>4</v>
      </c>
      <c r="H1910" s="81">
        <f t="shared" si="66"/>
        <v>349</v>
      </c>
      <c r="I1910" s="81">
        <v>1909</v>
      </c>
    </row>
    <row r="1911" spans="2:9">
      <c r="B1911" s="24" t="str">
        <f t="shared" si="65"/>
        <v>RESINORTE350</v>
      </c>
      <c r="C1911" s="26" t="s">
        <v>132</v>
      </c>
      <c r="D1911" s="26" t="str">
        <f>CONCATENATE(E1911,COUNTIF($E$2:E1911,E1911))</f>
        <v>Santa Marta de Penaguião5</v>
      </c>
      <c r="E1911" s="26" t="s">
        <v>555</v>
      </c>
      <c r="F1911" s="26" t="s">
        <v>1642</v>
      </c>
      <c r="G1911" s="81">
        <f>COUNTIF($E$2:E1911,E1911)</f>
        <v>5</v>
      </c>
      <c r="H1911" s="81">
        <f t="shared" si="66"/>
        <v>350</v>
      </c>
      <c r="I1911" s="81">
        <v>1910</v>
      </c>
    </row>
    <row r="1912" spans="2:9">
      <c r="B1912" s="24" t="str">
        <f t="shared" si="65"/>
        <v>RESINORTE351</v>
      </c>
      <c r="C1912" s="26" t="s">
        <v>132</v>
      </c>
      <c r="D1912" s="26" t="str">
        <f>CONCATENATE(E1912,COUNTIF($E$2:E1912,E1912))</f>
        <v>Santa Marta de Penaguião6</v>
      </c>
      <c r="E1912" s="26" t="s">
        <v>555</v>
      </c>
      <c r="F1912" s="26" t="s">
        <v>1737</v>
      </c>
      <c r="G1912" s="81">
        <f>COUNTIF($E$2:E1912,E1912)</f>
        <v>6</v>
      </c>
      <c r="H1912" s="81">
        <f t="shared" si="66"/>
        <v>351</v>
      </c>
      <c r="I1912" s="81">
        <v>1911</v>
      </c>
    </row>
    <row r="1913" spans="2:9">
      <c r="B1913" s="24" t="str">
        <f t="shared" si="65"/>
        <v>RESINORTE352</v>
      </c>
      <c r="C1913" s="26" t="s">
        <v>132</v>
      </c>
      <c r="D1913" s="26" t="str">
        <f>CONCATENATE(E1913,COUNTIF($E$2:E1913,E1913))</f>
        <v>Santa Marta de Penaguião7</v>
      </c>
      <c r="E1913" s="26" t="s">
        <v>555</v>
      </c>
      <c r="F1913" s="26" t="s">
        <v>3083</v>
      </c>
      <c r="G1913" s="81">
        <f>COUNTIF($E$2:E1913,E1913)</f>
        <v>7</v>
      </c>
      <c r="H1913" s="81">
        <f t="shared" si="66"/>
        <v>352</v>
      </c>
      <c r="I1913" s="81">
        <v>1912</v>
      </c>
    </row>
    <row r="1914" spans="2:9">
      <c r="B1914" s="24" t="str">
        <f t="shared" si="65"/>
        <v>RESINORTE353</v>
      </c>
      <c r="C1914" s="26" t="s">
        <v>132</v>
      </c>
      <c r="D1914" s="26" t="str">
        <f>CONCATENATE(E1914,COUNTIF($E$2:E1914,E1914))</f>
        <v>Valpaços1</v>
      </c>
      <c r="E1914" s="26" t="s">
        <v>636</v>
      </c>
      <c r="F1914" s="26" t="s">
        <v>190</v>
      </c>
      <c r="G1914" s="81">
        <f>COUNTIF($E$2:E1914,E1914)</f>
        <v>1</v>
      </c>
      <c r="H1914" s="81">
        <f t="shared" si="66"/>
        <v>353</v>
      </c>
      <c r="I1914" s="81">
        <v>1913</v>
      </c>
    </row>
    <row r="1915" spans="2:9">
      <c r="B1915" s="24" t="str">
        <f t="shared" si="65"/>
        <v>RESINORTE354</v>
      </c>
      <c r="C1915" s="26" t="s">
        <v>132</v>
      </c>
      <c r="D1915" s="26" t="str">
        <f>CONCATENATE(E1915,COUNTIF($E$2:E1915,E1915))</f>
        <v>Valpaços2</v>
      </c>
      <c r="E1915" s="26" t="s">
        <v>636</v>
      </c>
      <c r="F1915" s="26" t="s">
        <v>359</v>
      </c>
      <c r="G1915" s="81">
        <f>COUNTIF($E$2:E1915,E1915)</f>
        <v>2</v>
      </c>
      <c r="H1915" s="81">
        <f t="shared" si="66"/>
        <v>354</v>
      </c>
      <c r="I1915" s="81">
        <v>1914</v>
      </c>
    </row>
    <row r="1916" spans="2:9">
      <c r="B1916" s="24" t="str">
        <f t="shared" si="65"/>
        <v>RESINORTE355</v>
      </c>
      <c r="C1916" s="26" t="s">
        <v>132</v>
      </c>
      <c r="D1916" s="26" t="str">
        <f>CONCATENATE(E1916,COUNTIF($E$2:E1916,E1916))</f>
        <v>Valpaços3</v>
      </c>
      <c r="E1916" s="26" t="s">
        <v>636</v>
      </c>
      <c r="F1916" s="26" t="s">
        <v>850</v>
      </c>
      <c r="G1916" s="81">
        <f>COUNTIF($E$2:E1916,E1916)</f>
        <v>3</v>
      </c>
      <c r="H1916" s="81">
        <f t="shared" si="66"/>
        <v>355</v>
      </c>
      <c r="I1916" s="81">
        <v>1915</v>
      </c>
    </row>
    <row r="1917" spans="2:9">
      <c r="B1917" s="24" t="str">
        <f t="shared" si="65"/>
        <v>RESINORTE356</v>
      </c>
      <c r="C1917" s="26" t="s">
        <v>132</v>
      </c>
      <c r="D1917" s="26" t="str">
        <f>CONCATENATE(E1917,COUNTIF($E$2:E1917,E1917))</f>
        <v>Valpaços4</v>
      </c>
      <c r="E1917" s="26" t="s">
        <v>636</v>
      </c>
      <c r="F1917" s="26" t="s">
        <v>953</v>
      </c>
      <c r="G1917" s="81">
        <f>COUNTIF($E$2:E1917,E1917)</f>
        <v>4</v>
      </c>
      <c r="H1917" s="81">
        <f t="shared" si="66"/>
        <v>356</v>
      </c>
      <c r="I1917" s="81">
        <v>1916</v>
      </c>
    </row>
    <row r="1918" spans="2:9">
      <c r="B1918" s="24" t="str">
        <f t="shared" si="65"/>
        <v>RESINORTE357</v>
      </c>
      <c r="C1918" s="26" t="s">
        <v>132</v>
      </c>
      <c r="D1918" s="26" t="str">
        <f>CONCATENATE(E1918,COUNTIF($E$2:E1918,E1918))</f>
        <v>Valpaços5</v>
      </c>
      <c r="E1918" s="26" t="s">
        <v>636</v>
      </c>
      <c r="F1918" s="26" t="s">
        <v>1004</v>
      </c>
      <c r="G1918" s="81">
        <f>COUNTIF($E$2:E1918,E1918)</f>
        <v>5</v>
      </c>
      <c r="H1918" s="81">
        <f t="shared" si="66"/>
        <v>357</v>
      </c>
      <c r="I1918" s="81">
        <v>1917</v>
      </c>
    </row>
    <row r="1919" spans="2:9">
      <c r="B1919" s="24" t="str">
        <f t="shared" si="65"/>
        <v>RESINORTE358</v>
      </c>
      <c r="C1919" s="26" t="s">
        <v>132</v>
      </c>
      <c r="D1919" s="26" t="str">
        <f>CONCATENATE(E1919,COUNTIF($E$2:E1919,E1919))</f>
        <v>Valpaços6</v>
      </c>
      <c r="E1919" s="26" t="s">
        <v>636</v>
      </c>
      <c r="F1919" s="26" t="s">
        <v>1263</v>
      </c>
      <c r="G1919" s="81">
        <f>COUNTIF($E$2:E1919,E1919)</f>
        <v>6</v>
      </c>
      <c r="H1919" s="81">
        <f t="shared" si="66"/>
        <v>358</v>
      </c>
      <c r="I1919" s="81">
        <v>1918</v>
      </c>
    </row>
    <row r="1920" spans="2:9">
      <c r="B1920" s="24" t="str">
        <f t="shared" si="65"/>
        <v>RESINORTE359</v>
      </c>
      <c r="C1920" s="26" t="s">
        <v>132</v>
      </c>
      <c r="D1920" s="26" t="str">
        <f>CONCATENATE(E1920,COUNTIF($E$2:E1920,E1920))</f>
        <v>Valpaços7</v>
      </c>
      <c r="E1920" s="26" t="s">
        <v>636</v>
      </c>
      <c r="F1920" s="26" t="s">
        <v>1387</v>
      </c>
      <c r="G1920" s="81">
        <f>COUNTIF($E$2:E1920,E1920)</f>
        <v>7</v>
      </c>
      <c r="H1920" s="81">
        <f t="shared" si="66"/>
        <v>359</v>
      </c>
      <c r="I1920" s="81">
        <v>1919</v>
      </c>
    </row>
    <row r="1921" spans="2:9">
      <c r="B1921" s="24" t="str">
        <f t="shared" si="65"/>
        <v>RESINORTE360</v>
      </c>
      <c r="C1921" s="26" t="s">
        <v>132</v>
      </c>
      <c r="D1921" s="26" t="str">
        <f>CONCATENATE(E1921,COUNTIF($E$2:E1921,E1921))</f>
        <v>Valpaços8</v>
      </c>
      <c r="E1921" s="26" t="s">
        <v>636</v>
      </c>
      <c r="F1921" s="26" t="s">
        <v>1429</v>
      </c>
      <c r="G1921" s="81">
        <f>COUNTIF($E$2:E1921,E1921)</f>
        <v>8</v>
      </c>
      <c r="H1921" s="81">
        <f t="shared" si="66"/>
        <v>360</v>
      </c>
      <c r="I1921" s="81">
        <v>1920</v>
      </c>
    </row>
    <row r="1922" spans="2:9">
      <c r="B1922" s="24" t="str">
        <f t="shared" si="65"/>
        <v>RESINORTE361</v>
      </c>
      <c r="C1922" s="26" t="s">
        <v>132</v>
      </c>
      <c r="D1922" s="26" t="str">
        <f>CONCATENATE(E1922,COUNTIF($E$2:E1922,E1922))</f>
        <v>Valpaços9</v>
      </c>
      <c r="E1922" s="26" t="s">
        <v>636</v>
      </c>
      <c r="F1922" s="26" t="s">
        <v>1605</v>
      </c>
      <c r="G1922" s="81">
        <f>COUNTIF($E$2:E1922,E1922)</f>
        <v>9</v>
      </c>
      <c r="H1922" s="81">
        <f t="shared" si="66"/>
        <v>361</v>
      </c>
      <c r="I1922" s="81">
        <v>1921</v>
      </c>
    </row>
    <row r="1923" spans="2:9">
      <c r="B1923" s="24" t="str">
        <f t="shared" ref="B1923:B1986" si="67">CONCATENATE(C1923,H1923)</f>
        <v>RESINORTE362</v>
      </c>
      <c r="C1923" s="26" t="s">
        <v>132</v>
      </c>
      <c r="D1923" s="26" t="str">
        <f>CONCATENATE(E1923,COUNTIF($E$2:E1923,E1923))</f>
        <v>Valpaços10</v>
      </c>
      <c r="E1923" s="26" t="s">
        <v>636</v>
      </c>
      <c r="F1923" s="26" t="s">
        <v>1948</v>
      </c>
      <c r="G1923" s="81">
        <f>COUNTIF($E$2:E1923,E1923)</f>
        <v>10</v>
      </c>
      <c r="H1923" s="81">
        <f t="shared" si="66"/>
        <v>362</v>
      </c>
      <c r="I1923" s="81">
        <v>1922</v>
      </c>
    </row>
    <row r="1924" spans="2:9">
      <c r="B1924" s="24" t="str">
        <f t="shared" si="67"/>
        <v>RESINORTE363</v>
      </c>
      <c r="C1924" s="26" t="s">
        <v>132</v>
      </c>
      <c r="D1924" s="26" t="str">
        <f>CONCATENATE(E1924,COUNTIF($E$2:E1924,E1924))</f>
        <v>Valpaços11</v>
      </c>
      <c r="E1924" s="26" t="s">
        <v>636</v>
      </c>
      <c r="F1924" s="26" t="s">
        <v>2112</v>
      </c>
      <c r="G1924" s="81">
        <f>COUNTIF($E$2:E1924,E1924)</f>
        <v>11</v>
      </c>
      <c r="H1924" s="81">
        <f t="shared" si="66"/>
        <v>363</v>
      </c>
      <c r="I1924" s="81">
        <v>1923</v>
      </c>
    </row>
    <row r="1925" spans="2:9">
      <c r="B1925" s="24" t="str">
        <f t="shared" si="67"/>
        <v>RESINORTE364</v>
      </c>
      <c r="C1925" s="26" t="s">
        <v>132</v>
      </c>
      <c r="D1925" s="26" t="str">
        <f>CONCATENATE(E1925,COUNTIF($E$2:E1925,E1925))</f>
        <v>Valpaços12</v>
      </c>
      <c r="E1925" s="26" t="s">
        <v>636</v>
      </c>
      <c r="F1925" s="26" t="s">
        <v>2256</v>
      </c>
      <c r="G1925" s="81">
        <f>COUNTIF($E$2:E1925,E1925)</f>
        <v>12</v>
      </c>
      <c r="H1925" s="81">
        <f t="shared" si="66"/>
        <v>364</v>
      </c>
      <c r="I1925" s="81">
        <v>1924</v>
      </c>
    </row>
    <row r="1926" spans="2:9">
      <c r="B1926" s="24" t="str">
        <f t="shared" si="67"/>
        <v>RESINORTE365</v>
      </c>
      <c r="C1926" s="26" t="s">
        <v>132</v>
      </c>
      <c r="D1926" s="26" t="str">
        <f>CONCATENATE(E1926,COUNTIF($E$2:E1926,E1926))</f>
        <v>Valpaços13</v>
      </c>
      <c r="E1926" s="26" t="s">
        <v>636</v>
      </c>
      <c r="F1926" s="26" t="s">
        <v>2362</v>
      </c>
      <c r="G1926" s="81">
        <f>COUNTIF($E$2:E1926,E1926)</f>
        <v>13</v>
      </c>
      <c r="H1926" s="81">
        <f t="shared" si="66"/>
        <v>365</v>
      </c>
      <c r="I1926" s="81">
        <v>1925</v>
      </c>
    </row>
    <row r="1927" spans="2:9">
      <c r="B1927" s="24" t="str">
        <f t="shared" si="67"/>
        <v>RESINORTE366</v>
      </c>
      <c r="C1927" s="26" t="s">
        <v>132</v>
      </c>
      <c r="D1927" s="26" t="str">
        <f>CONCATENATE(E1927,COUNTIF($E$2:E1927,E1927))</f>
        <v>Valpaços14</v>
      </c>
      <c r="E1927" s="26" t="s">
        <v>636</v>
      </c>
      <c r="F1927" s="26" t="s">
        <v>2374</v>
      </c>
      <c r="G1927" s="81">
        <f>COUNTIF($E$2:E1927,E1927)</f>
        <v>14</v>
      </c>
      <c r="H1927" s="81">
        <f t="shared" si="66"/>
        <v>366</v>
      </c>
      <c r="I1927" s="81">
        <v>1926</v>
      </c>
    </row>
    <row r="1928" spans="2:9">
      <c r="B1928" s="24" t="str">
        <f t="shared" si="67"/>
        <v>RESINORTE367</v>
      </c>
      <c r="C1928" s="26" t="s">
        <v>132</v>
      </c>
      <c r="D1928" s="26" t="str">
        <f>CONCATENATE(E1928,COUNTIF($E$2:E1928,E1928))</f>
        <v>Valpaços15</v>
      </c>
      <c r="E1928" s="26" t="s">
        <v>636</v>
      </c>
      <c r="F1928" s="26" t="s">
        <v>2385</v>
      </c>
      <c r="G1928" s="81">
        <f>COUNTIF($E$2:E1928,E1928)</f>
        <v>15</v>
      </c>
      <c r="H1928" s="81">
        <f t="shared" si="66"/>
        <v>367</v>
      </c>
      <c r="I1928" s="81">
        <v>1927</v>
      </c>
    </row>
    <row r="1929" spans="2:9">
      <c r="B1929" s="24" t="str">
        <f t="shared" si="67"/>
        <v>RESINORTE368</v>
      </c>
      <c r="C1929" s="26" t="s">
        <v>132</v>
      </c>
      <c r="D1929" s="26" t="str">
        <f>CONCATENATE(E1929,COUNTIF($E$2:E1929,E1929))</f>
        <v>Valpaços16</v>
      </c>
      <c r="E1929" s="26" t="s">
        <v>636</v>
      </c>
      <c r="F1929" s="26" t="s">
        <v>2447</v>
      </c>
      <c r="G1929" s="81">
        <f>COUNTIF($E$2:E1929,E1929)</f>
        <v>16</v>
      </c>
      <c r="H1929" s="81">
        <f t="shared" si="66"/>
        <v>368</v>
      </c>
      <c r="I1929" s="81">
        <v>1928</v>
      </c>
    </row>
    <row r="1930" spans="2:9">
      <c r="B1930" s="24" t="str">
        <f t="shared" si="67"/>
        <v>RESINORTE369</v>
      </c>
      <c r="C1930" s="26" t="s">
        <v>132</v>
      </c>
      <c r="D1930" s="26" t="str">
        <f>CONCATENATE(E1930,COUNTIF($E$2:E1930,E1930))</f>
        <v>Valpaços17</v>
      </c>
      <c r="E1930" s="26" t="s">
        <v>636</v>
      </c>
      <c r="F1930" s="26" t="s">
        <v>2518</v>
      </c>
      <c r="G1930" s="81">
        <f>COUNTIF($E$2:E1930,E1930)</f>
        <v>17</v>
      </c>
      <c r="H1930" s="81">
        <f t="shared" si="66"/>
        <v>369</v>
      </c>
      <c r="I1930" s="81">
        <v>1929</v>
      </c>
    </row>
    <row r="1931" spans="2:9">
      <c r="B1931" s="24" t="str">
        <f t="shared" si="67"/>
        <v>RESINORTE370</v>
      </c>
      <c r="C1931" s="26" t="s">
        <v>132</v>
      </c>
      <c r="D1931" s="26" t="str">
        <f>CONCATENATE(E1931,COUNTIF($E$2:E1931,E1931))</f>
        <v>Valpaços18</v>
      </c>
      <c r="E1931" s="26" t="s">
        <v>636</v>
      </c>
      <c r="F1931" s="26" t="s">
        <v>2586</v>
      </c>
      <c r="G1931" s="81">
        <f>COUNTIF($E$2:E1931,E1931)</f>
        <v>18</v>
      </c>
      <c r="H1931" s="81">
        <f t="shared" si="66"/>
        <v>370</v>
      </c>
      <c r="I1931" s="81">
        <v>1930</v>
      </c>
    </row>
    <row r="1932" spans="2:9">
      <c r="B1932" s="24" t="str">
        <f t="shared" si="67"/>
        <v>RESINORTE371</v>
      </c>
      <c r="C1932" s="26" t="s">
        <v>132</v>
      </c>
      <c r="D1932" s="26" t="str">
        <f>CONCATENATE(E1932,COUNTIF($E$2:E1932,E1932))</f>
        <v>Valpaços19</v>
      </c>
      <c r="E1932" s="26" t="s">
        <v>636</v>
      </c>
      <c r="F1932" s="26" t="s">
        <v>2639</v>
      </c>
      <c r="G1932" s="81">
        <f>COUNTIF($E$2:E1932,E1932)</f>
        <v>19</v>
      </c>
      <c r="H1932" s="81">
        <f t="shared" si="66"/>
        <v>371</v>
      </c>
      <c r="I1932" s="81">
        <v>1931</v>
      </c>
    </row>
    <row r="1933" spans="2:9">
      <c r="B1933" s="24" t="str">
        <f t="shared" si="67"/>
        <v>RESINORTE372</v>
      </c>
      <c r="C1933" s="26" t="s">
        <v>132</v>
      </c>
      <c r="D1933" s="26" t="str">
        <f>CONCATENATE(E1933,COUNTIF($E$2:E1933,E1933))</f>
        <v>Valpaços20</v>
      </c>
      <c r="E1933" s="26" t="s">
        <v>636</v>
      </c>
      <c r="F1933" s="26" t="s">
        <v>2699</v>
      </c>
      <c r="G1933" s="81">
        <f>COUNTIF($E$2:E1933,E1933)</f>
        <v>20</v>
      </c>
      <c r="H1933" s="81">
        <f t="shared" si="66"/>
        <v>372</v>
      </c>
      <c r="I1933" s="81">
        <v>1932</v>
      </c>
    </row>
    <row r="1934" spans="2:9">
      <c r="B1934" s="24" t="str">
        <f t="shared" si="67"/>
        <v>RESINORTE373</v>
      </c>
      <c r="C1934" s="26" t="s">
        <v>132</v>
      </c>
      <c r="D1934" s="26" t="str">
        <f>CONCATENATE(E1934,COUNTIF($E$2:E1934,E1934))</f>
        <v>Valpaços21</v>
      </c>
      <c r="E1934" s="26" t="s">
        <v>636</v>
      </c>
      <c r="F1934" s="26" t="s">
        <v>2825</v>
      </c>
      <c r="G1934" s="81">
        <f>COUNTIF($E$2:E1934,E1934)</f>
        <v>21</v>
      </c>
      <c r="H1934" s="81">
        <f t="shared" si="66"/>
        <v>373</v>
      </c>
      <c r="I1934" s="81">
        <v>1933</v>
      </c>
    </row>
    <row r="1935" spans="2:9">
      <c r="B1935" s="24" t="str">
        <f t="shared" si="67"/>
        <v>RESINORTE374</v>
      </c>
      <c r="C1935" s="26" t="s">
        <v>132</v>
      </c>
      <c r="D1935" s="26" t="str">
        <f>CONCATENATE(E1935,COUNTIF($E$2:E1935,E1935))</f>
        <v>Valpaços22</v>
      </c>
      <c r="E1935" s="26" t="s">
        <v>636</v>
      </c>
      <c r="F1935" s="26" t="s">
        <v>2833</v>
      </c>
      <c r="G1935" s="81">
        <f>COUNTIF($E$2:E1935,E1935)</f>
        <v>22</v>
      </c>
      <c r="H1935" s="81">
        <f t="shared" si="66"/>
        <v>374</v>
      </c>
      <c r="I1935" s="81">
        <v>1934</v>
      </c>
    </row>
    <row r="1936" spans="2:9">
      <c r="B1936" s="24" t="str">
        <f t="shared" si="67"/>
        <v>RESINORTE375</v>
      </c>
      <c r="C1936" s="26" t="s">
        <v>132</v>
      </c>
      <c r="D1936" s="26" t="str">
        <f>CONCATENATE(E1936,COUNTIF($E$2:E1936,E1936))</f>
        <v>Valpaços23</v>
      </c>
      <c r="E1936" s="26" t="s">
        <v>636</v>
      </c>
      <c r="F1936" s="26" t="s">
        <v>2845</v>
      </c>
      <c r="G1936" s="81">
        <f>COUNTIF($E$2:E1936,E1936)</f>
        <v>23</v>
      </c>
      <c r="H1936" s="81">
        <f t="shared" si="66"/>
        <v>375</v>
      </c>
      <c r="I1936" s="81">
        <v>1935</v>
      </c>
    </row>
    <row r="1937" spans="2:9">
      <c r="B1937" s="24" t="str">
        <f t="shared" si="67"/>
        <v>RESINORTE376</v>
      </c>
      <c r="C1937" s="26" t="s">
        <v>132</v>
      </c>
      <c r="D1937" s="26" t="str">
        <f>CONCATENATE(E1937,COUNTIF($E$2:E1937,E1937))</f>
        <v>Valpaços24</v>
      </c>
      <c r="E1937" s="26" t="s">
        <v>636</v>
      </c>
      <c r="F1937" s="26" t="s">
        <v>2848</v>
      </c>
      <c r="G1937" s="81">
        <f>COUNTIF($E$2:E1937,E1937)</f>
        <v>24</v>
      </c>
      <c r="H1937" s="81">
        <f t="shared" si="66"/>
        <v>376</v>
      </c>
      <c r="I1937" s="81">
        <v>1936</v>
      </c>
    </row>
    <row r="1938" spans="2:9">
      <c r="B1938" s="24" t="str">
        <f t="shared" si="67"/>
        <v>RESINORTE377</v>
      </c>
      <c r="C1938" s="26" t="s">
        <v>132</v>
      </c>
      <c r="D1938" s="26" t="str">
        <f>CONCATENATE(E1938,COUNTIF($E$2:E1938,E1938))</f>
        <v>Valpaços25</v>
      </c>
      <c r="E1938" s="26" t="s">
        <v>636</v>
      </c>
      <c r="F1938" s="26" t="s">
        <v>2964</v>
      </c>
      <c r="G1938" s="81">
        <f>COUNTIF($E$2:E1938,E1938)</f>
        <v>25</v>
      </c>
      <c r="H1938" s="81">
        <f t="shared" si="66"/>
        <v>377</v>
      </c>
      <c r="I1938" s="81">
        <v>1937</v>
      </c>
    </row>
    <row r="1939" spans="2:9">
      <c r="B1939" s="24" t="str">
        <f t="shared" si="67"/>
        <v>RESINORTE378</v>
      </c>
      <c r="C1939" s="26" t="s">
        <v>132</v>
      </c>
      <c r="D1939" s="26" t="str">
        <f>CONCATENATE(E1939,COUNTIF($E$2:E1939,E1939))</f>
        <v>Vila Pouca de Aguiar1</v>
      </c>
      <c r="E1939" s="26" t="s">
        <v>674</v>
      </c>
      <c r="F1939" s="26" t="s">
        <v>345</v>
      </c>
      <c r="G1939" s="81">
        <f>COUNTIF($E$2:E1939,E1939)</f>
        <v>1</v>
      </c>
      <c r="H1939" s="81">
        <f t="shared" si="66"/>
        <v>378</v>
      </c>
      <c r="I1939" s="81">
        <v>1938</v>
      </c>
    </row>
    <row r="1940" spans="2:9">
      <c r="B1940" s="24" t="str">
        <f t="shared" si="67"/>
        <v>RESINORTE379</v>
      </c>
      <c r="C1940" s="26" t="s">
        <v>132</v>
      </c>
      <c r="D1940" s="26" t="str">
        <f>CONCATENATE(E1940,COUNTIF($E$2:E1940,E1940))</f>
        <v>Vila Pouca de Aguiar2</v>
      </c>
      <c r="E1940" s="26" t="s">
        <v>674</v>
      </c>
      <c r="F1940" s="26" t="s">
        <v>450</v>
      </c>
      <c r="G1940" s="81">
        <f>COUNTIF($E$2:E1940,E1940)</f>
        <v>2</v>
      </c>
      <c r="H1940" s="81">
        <f t="shared" si="66"/>
        <v>379</v>
      </c>
      <c r="I1940" s="81">
        <v>1939</v>
      </c>
    </row>
    <row r="1941" spans="2:9">
      <c r="B1941" s="24" t="str">
        <f t="shared" si="67"/>
        <v>RESINORTE380</v>
      </c>
      <c r="C1941" s="26" t="s">
        <v>132</v>
      </c>
      <c r="D1941" s="26" t="str">
        <f>CONCATENATE(E1941,COUNTIF($E$2:E1941,E1941))</f>
        <v>Vila Pouca de Aguiar3</v>
      </c>
      <c r="E1941" s="26" t="s">
        <v>674</v>
      </c>
      <c r="F1941" s="26" t="s">
        <v>846</v>
      </c>
      <c r="G1941" s="81">
        <f>COUNTIF($E$2:E1941,E1941)</f>
        <v>3</v>
      </c>
      <c r="H1941" s="81">
        <f t="shared" si="66"/>
        <v>380</v>
      </c>
      <c r="I1941" s="81">
        <v>1940</v>
      </c>
    </row>
    <row r="1942" spans="2:9">
      <c r="B1942" s="24" t="str">
        <f t="shared" si="67"/>
        <v>RESINORTE381</v>
      </c>
      <c r="C1942" s="26" t="s">
        <v>132</v>
      </c>
      <c r="D1942" s="26" t="str">
        <f>CONCATENATE(E1942,COUNTIF($E$2:E1942,E1942))</f>
        <v>Vila Pouca de Aguiar4</v>
      </c>
      <c r="E1942" s="26" t="s">
        <v>674</v>
      </c>
      <c r="F1942" s="26" t="s">
        <v>858</v>
      </c>
      <c r="G1942" s="81">
        <f>COUNTIF($E$2:E1942,E1942)</f>
        <v>4</v>
      </c>
      <c r="H1942" s="81">
        <f t="shared" si="66"/>
        <v>381</v>
      </c>
      <c r="I1942" s="81">
        <v>1941</v>
      </c>
    </row>
    <row r="1943" spans="2:9">
      <c r="B1943" s="24" t="str">
        <f t="shared" si="67"/>
        <v>RESINORTE382</v>
      </c>
      <c r="C1943" s="26" t="s">
        <v>132</v>
      </c>
      <c r="D1943" s="26" t="str">
        <f>CONCATENATE(E1943,COUNTIF($E$2:E1943,E1943))</f>
        <v>Vila Pouca de Aguiar5</v>
      </c>
      <c r="E1943" s="26" t="s">
        <v>674</v>
      </c>
      <c r="F1943" s="26" t="s">
        <v>979</v>
      </c>
      <c r="G1943" s="81">
        <f>COUNTIF($E$2:E1943,E1943)</f>
        <v>5</v>
      </c>
      <c r="H1943" s="81">
        <f t="shared" si="66"/>
        <v>382</v>
      </c>
      <c r="I1943" s="81">
        <v>1942</v>
      </c>
    </row>
    <row r="1944" spans="2:9">
      <c r="B1944" s="24" t="str">
        <f t="shared" si="67"/>
        <v>RESINORTE383</v>
      </c>
      <c r="C1944" s="26" t="s">
        <v>132</v>
      </c>
      <c r="D1944" s="26" t="str">
        <f>CONCATENATE(E1944,COUNTIF($E$2:E1944,E1944))</f>
        <v>Vila Pouca de Aguiar6</v>
      </c>
      <c r="E1944" s="26" t="s">
        <v>674</v>
      </c>
      <c r="F1944" s="26" t="s">
        <v>2031</v>
      </c>
      <c r="G1944" s="81">
        <f>COUNTIF($E$2:E1944,E1944)</f>
        <v>6</v>
      </c>
      <c r="H1944" s="81">
        <f t="shared" si="66"/>
        <v>383</v>
      </c>
      <c r="I1944" s="81">
        <v>1943</v>
      </c>
    </row>
    <row r="1945" spans="2:9">
      <c r="B1945" s="24" t="str">
        <f t="shared" si="67"/>
        <v>RESINORTE384</v>
      </c>
      <c r="C1945" s="26" t="s">
        <v>132</v>
      </c>
      <c r="D1945" s="26" t="str">
        <f>CONCATENATE(E1945,COUNTIF($E$2:E1945,E1945))</f>
        <v>Vila Pouca de Aguiar7</v>
      </c>
      <c r="E1945" s="26" t="s">
        <v>674</v>
      </c>
      <c r="F1945" s="26" t="s">
        <v>2285</v>
      </c>
      <c r="G1945" s="81">
        <f>COUNTIF($E$2:E1945,E1945)</f>
        <v>7</v>
      </c>
      <c r="H1945" s="81">
        <f t="shared" si="66"/>
        <v>384</v>
      </c>
      <c r="I1945" s="81">
        <v>1944</v>
      </c>
    </row>
    <row r="1946" spans="2:9">
      <c r="B1946" s="24" t="str">
        <f t="shared" si="67"/>
        <v>RESINORTE385</v>
      </c>
      <c r="C1946" s="26" t="s">
        <v>132</v>
      </c>
      <c r="D1946" s="26" t="str">
        <f>CONCATENATE(E1946,COUNTIF($E$2:E1946,E1946))</f>
        <v>Vila Pouca de Aguiar8</v>
      </c>
      <c r="E1946" s="26" t="s">
        <v>674</v>
      </c>
      <c r="F1946" s="26" t="s">
        <v>2649</v>
      </c>
      <c r="G1946" s="81">
        <f>COUNTIF($E$2:E1946,E1946)</f>
        <v>8</v>
      </c>
      <c r="H1946" s="81">
        <f t="shared" si="66"/>
        <v>385</v>
      </c>
      <c r="I1946" s="81">
        <v>1945</v>
      </c>
    </row>
    <row r="1947" spans="2:9">
      <c r="B1947" s="24" t="str">
        <f t="shared" si="67"/>
        <v>RESINORTE386</v>
      </c>
      <c r="C1947" s="26" t="s">
        <v>132</v>
      </c>
      <c r="D1947" s="26" t="str">
        <f>CONCATENATE(E1947,COUNTIF($E$2:E1947,E1947))</f>
        <v>Vila Pouca de Aguiar9</v>
      </c>
      <c r="E1947" s="26" t="s">
        <v>674</v>
      </c>
      <c r="F1947" s="26" t="s">
        <v>3086</v>
      </c>
      <c r="G1947" s="81">
        <f>COUNTIF($E$2:E1947,E1947)</f>
        <v>9</v>
      </c>
      <c r="H1947" s="81">
        <f t="shared" ref="H1947:H2010" si="68">ROW(A386)</f>
        <v>386</v>
      </c>
      <c r="I1947" s="81">
        <v>1946</v>
      </c>
    </row>
    <row r="1948" spans="2:9">
      <c r="B1948" s="24" t="str">
        <f t="shared" si="67"/>
        <v>RESINORTE387</v>
      </c>
      <c r="C1948" s="26" t="s">
        <v>132</v>
      </c>
      <c r="D1948" s="26" t="str">
        <f>CONCATENATE(E1948,COUNTIF($E$2:E1948,E1948))</f>
        <v>Vila Pouca de Aguiar10</v>
      </c>
      <c r="E1948" s="26" t="s">
        <v>674</v>
      </c>
      <c r="F1948" s="26" t="s">
        <v>2744</v>
      </c>
      <c r="G1948" s="81">
        <f>COUNTIF($E$2:E1948,E1948)</f>
        <v>10</v>
      </c>
      <c r="H1948" s="81">
        <f t="shared" si="68"/>
        <v>387</v>
      </c>
      <c r="I1948" s="81">
        <v>1947</v>
      </c>
    </row>
    <row r="1949" spans="2:9">
      <c r="B1949" s="24" t="str">
        <f t="shared" si="67"/>
        <v>RESINORTE388</v>
      </c>
      <c r="C1949" s="26" t="s">
        <v>132</v>
      </c>
      <c r="D1949" s="26" t="str">
        <f>CONCATENATE(E1949,COUNTIF($E$2:E1949,E1949))</f>
        <v>Vila Pouca de Aguiar11</v>
      </c>
      <c r="E1949" s="26" t="s">
        <v>674</v>
      </c>
      <c r="F1949" s="26" t="s">
        <v>2832</v>
      </c>
      <c r="G1949" s="81">
        <f>COUNTIF($E$2:E1949,E1949)</f>
        <v>11</v>
      </c>
      <c r="H1949" s="81">
        <f t="shared" si="68"/>
        <v>388</v>
      </c>
      <c r="I1949" s="81">
        <v>1948</v>
      </c>
    </row>
    <row r="1950" spans="2:9">
      <c r="B1950" s="24" t="str">
        <f t="shared" si="67"/>
        <v>RESINORTE389</v>
      </c>
      <c r="C1950" s="26" t="s">
        <v>132</v>
      </c>
      <c r="D1950" s="26" t="str">
        <f>CONCATENATE(E1950,COUNTIF($E$2:E1950,E1950))</f>
        <v>Vila Pouca de Aguiar12</v>
      </c>
      <c r="E1950" s="26" t="s">
        <v>674</v>
      </c>
      <c r="F1950" s="26" t="s">
        <v>674</v>
      </c>
      <c r="G1950" s="81">
        <f>COUNTIF($E$2:E1950,E1950)</f>
        <v>12</v>
      </c>
      <c r="H1950" s="81">
        <f t="shared" si="68"/>
        <v>389</v>
      </c>
      <c r="I1950" s="81">
        <v>1949</v>
      </c>
    </row>
    <row r="1951" spans="2:9">
      <c r="B1951" s="24" t="str">
        <f t="shared" si="67"/>
        <v>RESINORTE390</v>
      </c>
      <c r="C1951" s="26" t="s">
        <v>132</v>
      </c>
      <c r="D1951" s="26" t="str">
        <f>CONCATENATE(E1951,COUNTIF($E$2:E1951,E1951))</f>
        <v>Vila Pouca de Aguiar13</v>
      </c>
      <c r="E1951" s="26" t="s">
        <v>674</v>
      </c>
      <c r="F1951" s="26" t="s">
        <v>2994</v>
      </c>
      <c r="G1951" s="81">
        <f>COUNTIF($E$2:E1951,E1951)</f>
        <v>13</v>
      </c>
      <c r="H1951" s="81">
        <f t="shared" si="68"/>
        <v>390</v>
      </c>
      <c r="I1951" s="81">
        <v>1950</v>
      </c>
    </row>
    <row r="1952" spans="2:9">
      <c r="B1952" s="24" t="str">
        <f t="shared" si="67"/>
        <v>RESINORTE391</v>
      </c>
      <c r="C1952" s="26" t="s">
        <v>132</v>
      </c>
      <c r="D1952" s="26" t="str">
        <f>CONCATENATE(E1952,COUNTIF($E$2:E1952,E1952))</f>
        <v>Vila Pouca de Aguiar14</v>
      </c>
      <c r="E1952" s="26" t="s">
        <v>674</v>
      </c>
      <c r="F1952" s="26" t="s">
        <v>2995</v>
      </c>
      <c r="G1952" s="81">
        <f>COUNTIF($E$2:E1952,E1952)</f>
        <v>14</v>
      </c>
      <c r="H1952" s="81">
        <f t="shared" si="68"/>
        <v>391</v>
      </c>
      <c r="I1952" s="81">
        <v>1951</v>
      </c>
    </row>
    <row r="1953" spans="2:9">
      <c r="B1953" s="24" t="str">
        <f t="shared" si="67"/>
        <v>RESINORTE392</v>
      </c>
      <c r="C1953" s="26" t="s">
        <v>132</v>
      </c>
      <c r="D1953" s="26" t="str">
        <f>CONCATENATE(E1953,COUNTIF($E$2:E1953,E1953))</f>
        <v>Vila Real1</v>
      </c>
      <c r="E1953" s="26" t="s">
        <v>677</v>
      </c>
      <c r="F1953" s="26" t="s">
        <v>92</v>
      </c>
      <c r="G1953" s="81">
        <f>COUNTIF($E$2:E1953,E1953)</f>
        <v>1</v>
      </c>
      <c r="H1953" s="81">
        <f t="shared" si="68"/>
        <v>392</v>
      </c>
      <c r="I1953" s="81">
        <v>1952</v>
      </c>
    </row>
    <row r="1954" spans="2:9">
      <c r="B1954" s="24" t="str">
        <f t="shared" si="67"/>
        <v>RESINORTE393</v>
      </c>
      <c r="C1954" s="26" t="s">
        <v>132</v>
      </c>
      <c r="D1954" s="26" t="str">
        <f>CONCATENATE(E1954,COUNTIF($E$2:E1954,E1954))</f>
        <v>Vila Real2</v>
      </c>
      <c r="E1954" s="26" t="s">
        <v>677</v>
      </c>
      <c r="F1954" s="26" t="s">
        <v>172</v>
      </c>
      <c r="G1954" s="81">
        <f>COUNTIF($E$2:E1954,E1954)</f>
        <v>2</v>
      </c>
      <c r="H1954" s="81">
        <f t="shared" si="68"/>
        <v>393</v>
      </c>
      <c r="I1954" s="81">
        <v>1953</v>
      </c>
    </row>
    <row r="1955" spans="2:9">
      <c r="B1955" s="24" t="str">
        <f t="shared" si="67"/>
        <v>RESINORTE394</v>
      </c>
      <c r="C1955" s="26" t="s">
        <v>132</v>
      </c>
      <c r="D1955" s="26" t="str">
        <f>CONCATENATE(E1955,COUNTIF($E$2:E1955,E1955))</f>
        <v>Vila Real3</v>
      </c>
      <c r="E1955" s="26" t="s">
        <v>677</v>
      </c>
      <c r="F1955" s="26" t="s">
        <v>535</v>
      </c>
      <c r="G1955" s="81">
        <f>COUNTIF($E$2:E1955,E1955)</f>
        <v>3</v>
      </c>
      <c r="H1955" s="81">
        <f t="shared" si="68"/>
        <v>394</v>
      </c>
      <c r="I1955" s="81">
        <v>1954</v>
      </c>
    </row>
    <row r="1956" spans="2:9">
      <c r="B1956" s="24" t="str">
        <f t="shared" si="67"/>
        <v>RESINORTE395</v>
      </c>
      <c r="C1956" s="26" t="s">
        <v>132</v>
      </c>
      <c r="D1956" s="26" t="str">
        <f>CONCATENATE(E1956,COUNTIF($E$2:E1956,E1956))</f>
        <v>Vila Real4</v>
      </c>
      <c r="E1956" s="26" t="s">
        <v>677</v>
      </c>
      <c r="F1956" s="26" t="s">
        <v>673</v>
      </c>
      <c r="G1956" s="81">
        <f>COUNTIF($E$2:E1956,E1956)</f>
        <v>4</v>
      </c>
      <c r="H1956" s="81">
        <f t="shared" si="68"/>
        <v>395</v>
      </c>
      <c r="I1956" s="81">
        <v>1955</v>
      </c>
    </row>
    <row r="1957" spans="2:9">
      <c r="B1957" s="24" t="str">
        <f t="shared" si="67"/>
        <v>RESINORTE396</v>
      </c>
      <c r="C1957" s="26" t="s">
        <v>132</v>
      </c>
      <c r="D1957" s="26" t="str">
        <f>CONCATENATE(E1957,COUNTIF($E$2:E1957,E1957))</f>
        <v>Vila Real5</v>
      </c>
      <c r="E1957" s="26" t="s">
        <v>677</v>
      </c>
      <c r="F1957" s="26" t="s">
        <v>843</v>
      </c>
      <c r="G1957" s="81">
        <f>COUNTIF($E$2:E1957,E1957)</f>
        <v>5</v>
      </c>
      <c r="H1957" s="81">
        <f t="shared" si="68"/>
        <v>396</v>
      </c>
      <c r="I1957" s="81">
        <v>1956</v>
      </c>
    </row>
    <row r="1958" spans="2:9">
      <c r="B1958" s="24" t="str">
        <f t="shared" si="67"/>
        <v>RESINORTE397</v>
      </c>
      <c r="C1958" s="26" t="s">
        <v>132</v>
      </c>
      <c r="D1958" s="26" t="str">
        <f>CONCATENATE(E1958,COUNTIF($E$2:E1958,E1958))</f>
        <v>Vila Real6</v>
      </c>
      <c r="E1958" s="26" t="s">
        <v>677</v>
      </c>
      <c r="F1958" s="26" t="s">
        <v>935</v>
      </c>
      <c r="G1958" s="81">
        <f>COUNTIF($E$2:E1958,E1958)</f>
        <v>6</v>
      </c>
      <c r="H1958" s="81">
        <f t="shared" si="68"/>
        <v>397</v>
      </c>
      <c r="I1958" s="81">
        <v>1957</v>
      </c>
    </row>
    <row r="1959" spans="2:9">
      <c r="B1959" s="24" t="str">
        <f t="shared" si="67"/>
        <v>RESINORTE398</v>
      </c>
      <c r="C1959" s="26" t="s">
        <v>132</v>
      </c>
      <c r="D1959" s="26" t="str">
        <f>CONCATENATE(E1959,COUNTIF($E$2:E1959,E1959))</f>
        <v>Vila Real7</v>
      </c>
      <c r="E1959" s="26" t="s">
        <v>677</v>
      </c>
      <c r="F1959" s="26" t="s">
        <v>1150</v>
      </c>
      <c r="G1959" s="81">
        <f>COUNTIF($E$2:E1959,E1959)</f>
        <v>7</v>
      </c>
      <c r="H1959" s="81">
        <f t="shared" si="68"/>
        <v>398</v>
      </c>
      <c r="I1959" s="81">
        <v>1958</v>
      </c>
    </row>
    <row r="1960" spans="2:9">
      <c r="B1960" s="24" t="str">
        <f t="shared" si="67"/>
        <v>RESINORTE399</v>
      </c>
      <c r="C1960" s="26" t="s">
        <v>132</v>
      </c>
      <c r="D1960" s="26" t="str">
        <f>CONCATENATE(E1960,COUNTIF($E$2:E1960,E1960))</f>
        <v>Vila Real8</v>
      </c>
      <c r="E1960" s="26" t="s">
        <v>677</v>
      </c>
      <c r="F1960" s="26" t="s">
        <v>1364</v>
      </c>
      <c r="G1960" s="81">
        <f>COUNTIF($E$2:E1960,E1960)</f>
        <v>8</v>
      </c>
      <c r="H1960" s="81">
        <f t="shared" si="68"/>
        <v>399</v>
      </c>
      <c r="I1960" s="81">
        <v>1959</v>
      </c>
    </row>
    <row r="1961" spans="2:9">
      <c r="B1961" s="24" t="str">
        <f t="shared" si="67"/>
        <v>RESINORTE400</v>
      </c>
      <c r="C1961" s="26" t="s">
        <v>132</v>
      </c>
      <c r="D1961" s="26" t="str">
        <f>CONCATENATE(E1961,COUNTIF($E$2:E1961,E1961))</f>
        <v>Vila Real9</v>
      </c>
      <c r="E1961" s="26" t="s">
        <v>677</v>
      </c>
      <c r="F1961" s="26" t="s">
        <v>1519</v>
      </c>
      <c r="G1961" s="81">
        <f>COUNTIF($E$2:E1961,E1961)</f>
        <v>9</v>
      </c>
      <c r="H1961" s="81">
        <f t="shared" si="68"/>
        <v>400</v>
      </c>
      <c r="I1961" s="81">
        <v>1960</v>
      </c>
    </row>
    <row r="1962" spans="2:9">
      <c r="B1962" s="24" t="str">
        <f t="shared" si="67"/>
        <v>RESINORTE401</v>
      </c>
      <c r="C1962" s="26" t="s">
        <v>132</v>
      </c>
      <c r="D1962" s="26" t="str">
        <f>CONCATENATE(E1962,COUNTIF($E$2:E1962,E1962))</f>
        <v>Vila Real10</v>
      </c>
      <c r="E1962" s="26" t="s">
        <v>677</v>
      </c>
      <c r="F1962" s="26" t="s">
        <v>3080</v>
      </c>
      <c r="G1962" s="81">
        <f>COUNTIF($E$2:E1962,E1962)</f>
        <v>10</v>
      </c>
      <c r="H1962" s="81">
        <f t="shared" si="68"/>
        <v>401</v>
      </c>
      <c r="I1962" s="81">
        <v>1961</v>
      </c>
    </row>
    <row r="1963" spans="2:9">
      <c r="B1963" s="24" t="str">
        <f t="shared" si="67"/>
        <v>RESINORTE402</v>
      </c>
      <c r="C1963" s="26" t="s">
        <v>132</v>
      </c>
      <c r="D1963" s="26" t="str">
        <f>CONCATENATE(E1963,COUNTIF($E$2:E1963,E1963))</f>
        <v>Vila Real11</v>
      </c>
      <c r="E1963" s="26" t="s">
        <v>677</v>
      </c>
      <c r="F1963" s="26" t="s">
        <v>1726</v>
      </c>
      <c r="G1963" s="81">
        <f>COUNTIF($E$2:E1963,E1963)</f>
        <v>11</v>
      </c>
      <c r="H1963" s="81">
        <f t="shared" si="68"/>
        <v>402</v>
      </c>
      <c r="I1963" s="81">
        <v>1962</v>
      </c>
    </row>
    <row r="1964" spans="2:9">
      <c r="B1964" s="24" t="str">
        <f t="shared" si="67"/>
        <v>RESINORTE403</v>
      </c>
      <c r="C1964" s="26" t="s">
        <v>132</v>
      </c>
      <c r="D1964" s="26" t="str">
        <f>CONCATENATE(E1964,COUNTIF($E$2:E1964,E1964))</f>
        <v>Vila Real12</v>
      </c>
      <c r="E1964" s="26" t="s">
        <v>677</v>
      </c>
      <c r="F1964" s="26" t="s">
        <v>1799</v>
      </c>
      <c r="G1964" s="81">
        <f>COUNTIF($E$2:E1964,E1964)</f>
        <v>12</v>
      </c>
      <c r="H1964" s="81">
        <f t="shared" si="68"/>
        <v>403</v>
      </c>
      <c r="I1964" s="81">
        <v>1963</v>
      </c>
    </row>
    <row r="1965" spans="2:9">
      <c r="B1965" s="24" t="str">
        <f t="shared" si="67"/>
        <v>RESINORTE404</v>
      </c>
      <c r="C1965" s="26" t="s">
        <v>132</v>
      </c>
      <c r="D1965" s="26" t="str">
        <f>CONCATENATE(E1965,COUNTIF($E$2:E1965,E1965))</f>
        <v>Vila Real13</v>
      </c>
      <c r="E1965" s="26" t="s">
        <v>677</v>
      </c>
      <c r="F1965" s="26" t="s">
        <v>1840</v>
      </c>
      <c r="G1965" s="81">
        <f>COUNTIF($E$2:E1965,E1965)</f>
        <v>13</v>
      </c>
      <c r="H1965" s="81">
        <f t="shared" si="68"/>
        <v>404</v>
      </c>
      <c r="I1965" s="81">
        <v>1964</v>
      </c>
    </row>
    <row r="1966" spans="2:9">
      <c r="B1966" s="24" t="str">
        <f t="shared" si="67"/>
        <v>RESINORTE405</v>
      </c>
      <c r="C1966" s="26" t="s">
        <v>132</v>
      </c>
      <c r="D1966" s="26" t="str">
        <f>CONCATENATE(E1966,COUNTIF($E$2:E1966,E1966))</f>
        <v>Vila Real14</v>
      </c>
      <c r="E1966" s="26" t="s">
        <v>677</v>
      </c>
      <c r="F1966" s="26" t="s">
        <v>1873</v>
      </c>
      <c r="G1966" s="81">
        <f>COUNTIF($E$2:E1966,E1966)</f>
        <v>14</v>
      </c>
      <c r="H1966" s="81">
        <f t="shared" si="68"/>
        <v>405</v>
      </c>
      <c r="I1966" s="81">
        <v>1965</v>
      </c>
    </row>
    <row r="1967" spans="2:9">
      <c r="B1967" s="24" t="str">
        <f t="shared" si="67"/>
        <v>RESINORTE406</v>
      </c>
      <c r="C1967" s="26" t="s">
        <v>132</v>
      </c>
      <c r="D1967" s="26" t="str">
        <f>CONCATENATE(E1967,COUNTIF($E$2:E1967,E1967))</f>
        <v>Vila Real15</v>
      </c>
      <c r="E1967" s="26" t="s">
        <v>677</v>
      </c>
      <c r="F1967" s="26" t="s">
        <v>1967</v>
      </c>
      <c r="G1967" s="81">
        <f>COUNTIF($E$2:E1967,E1967)</f>
        <v>15</v>
      </c>
      <c r="H1967" s="81">
        <f t="shared" si="68"/>
        <v>406</v>
      </c>
      <c r="I1967" s="81">
        <v>1966</v>
      </c>
    </row>
    <row r="1968" spans="2:9">
      <c r="B1968" s="24" t="str">
        <f t="shared" si="67"/>
        <v>RESINORTE407</v>
      </c>
      <c r="C1968" s="26" t="s">
        <v>132</v>
      </c>
      <c r="D1968" s="26" t="str">
        <f>CONCATENATE(E1968,COUNTIF($E$2:E1968,E1968))</f>
        <v>Vila Real16</v>
      </c>
      <c r="E1968" s="26" t="s">
        <v>677</v>
      </c>
      <c r="F1968" s="26" t="s">
        <v>2018</v>
      </c>
      <c r="G1968" s="81">
        <f>COUNTIF($E$2:E1968,E1968)</f>
        <v>16</v>
      </c>
      <c r="H1968" s="81">
        <f t="shared" si="68"/>
        <v>407</v>
      </c>
      <c r="I1968" s="81">
        <v>1967</v>
      </c>
    </row>
    <row r="1969" spans="2:9">
      <c r="B1969" s="24" t="str">
        <f t="shared" si="67"/>
        <v>RESINORTE408</v>
      </c>
      <c r="C1969" s="26" t="s">
        <v>132</v>
      </c>
      <c r="D1969" s="26" t="str">
        <f>CONCATENATE(E1969,COUNTIF($E$2:E1969,E1969))</f>
        <v>Vila Real17</v>
      </c>
      <c r="E1969" s="26" t="s">
        <v>677</v>
      </c>
      <c r="F1969" s="26" t="s">
        <v>2534</v>
      </c>
      <c r="G1969" s="81">
        <f>COUNTIF($E$2:E1969,E1969)</f>
        <v>17</v>
      </c>
      <c r="H1969" s="81">
        <f t="shared" si="68"/>
        <v>408</v>
      </c>
      <c r="I1969" s="81">
        <v>1968</v>
      </c>
    </row>
    <row r="1970" spans="2:9">
      <c r="B1970" s="24" t="str">
        <f t="shared" si="67"/>
        <v>RESINORTE409</v>
      </c>
      <c r="C1970" s="26" t="s">
        <v>132</v>
      </c>
      <c r="D1970" s="26" t="str">
        <f>CONCATENATE(E1970,COUNTIF($E$2:E1970,E1970))</f>
        <v>Vila Real18</v>
      </c>
      <c r="E1970" s="26" t="s">
        <v>677</v>
      </c>
      <c r="F1970" s="26" t="s">
        <v>2706</v>
      </c>
      <c r="G1970" s="81">
        <f>COUNTIF($E$2:E1970,E1970)</f>
        <v>18</v>
      </c>
      <c r="H1970" s="81">
        <f t="shared" si="68"/>
        <v>409</v>
      </c>
      <c r="I1970" s="81">
        <v>1969</v>
      </c>
    </row>
    <row r="1971" spans="2:9">
      <c r="B1971" s="24" t="str">
        <f t="shared" si="67"/>
        <v>RESINORTE410</v>
      </c>
      <c r="C1971" s="26" t="s">
        <v>132</v>
      </c>
      <c r="D1971" s="26" t="str">
        <f>CONCATENATE(E1971,COUNTIF($E$2:E1971,E1971))</f>
        <v>Vila Real19</v>
      </c>
      <c r="E1971" s="26" t="s">
        <v>677</v>
      </c>
      <c r="F1971" s="26" t="s">
        <v>3092</v>
      </c>
      <c r="G1971" s="81">
        <f>COUNTIF($E$2:E1971,E1971)</f>
        <v>19</v>
      </c>
      <c r="H1971" s="81">
        <f t="shared" si="68"/>
        <v>410</v>
      </c>
      <c r="I1971" s="81">
        <v>1970</v>
      </c>
    </row>
    <row r="1972" spans="2:9">
      <c r="B1972" s="24" t="str">
        <f t="shared" si="67"/>
        <v>RESINORTE411</v>
      </c>
      <c r="C1972" s="26" t="s">
        <v>132</v>
      </c>
      <c r="D1972" s="26" t="str">
        <f>CONCATENATE(E1972,COUNTIF($E$2:E1972,E1972))</f>
        <v>Vila Real20</v>
      </c>
      <c r="E1972" s="26" t="s">
        <v>677</v>
      </c>
      <c r="F1972" s="26" t="s">
        <v>2932</v>
      </c>
      <c r="G1972" s="81">
        <f>COUNTIF($E$2:E1972,E1972)</f>
        <v>20</v>
      </c>
      <c r="H1972" s="81">
        <f t="shared" si="68"/>
        <v>411</v>
      </c>
      <c r="I1972" s="81">
        <v>1971</v>
      </c>
    </row>
    <row r="1973" spans="2:9">
      <c r="B1973" s="24" t="str">
        <f t="shared" si="67"/>
        <v>RESINORTE412</v>
      </c>
      <c r="C1973" s="26" t="s">
        <v>132</v>
      </c>
      <c r="D1973" s="26" t="str">
        <f>CONCATENATE(E1973,COUNTIF($E$2:E1973,E1973))</f>
        <v>Armamar1</v>
      </c>
      <c r="E1973" s="26" t="s">
        <v>169</v>
      </c>
      <c r="F1973" s="26" t="s">
        <v>326</v>
      </c>
      <c r="G1973" s="81">
        <f>COUNTIF($E$2:E1973,E1973)</f>
        <v>1</v>
      </c>
      <c r="H1973" s="81">
        <f t="shared" si="68"/>
        <v>412</v>
      </c>
      <c r="I1973" s="81">
        <v>1972</v>
      </c>
    </row>
    <row r="1974" spans="2:9">
      <c r="B1974" s="24" t="str">
        <f t="shared" si="67"/>
        <v>RESINORTE413</v>
      </c>
      <c r="C1974" s="26" t="s">
        <v>132</v>
      </c>
      <c r="D1974" s="26" t="str">
        <f>CONCATENATE(E1974,COUNTIF($E$2:E1974,E1974))</f>
        <v>Armamar2</v>
      </c>
      <c r="E1974" s="26" t="s">
        <v>169</v>
      </c>
      <c r="F1974" s="26" t="s">
        <v>637</v>
      </c>
      <c r="G1974" s="81">
        <f>COUNTIF($E$2:E1974,E1974)</f>
        <v>2</v>
      </c>
      <c r="H1974" s="81">
        <f t="shared" si="68"/>
        <v>413</v>
      </c>
      <c r="I1974" s="81">
        <v>1973</v>
      </c>
    </row>
    <row r="1975" spans="2:9">
      <c r="B1975" s="24" t="str">
        <f t="shared" si="67"/>
        <v>RESINORTE414</v>
      </c>
      <c r="C1975" s="26" t="s">
        <v>132</v>
      </c>
      <c r="D1975" s="26" t="str">
        <f>CONCATENATE(E1975,COUNTIF($E$2:E1975,E1975))</f>
        <v>Armamar3</v>
      </c>
      <c r="E1975" s="26" t="s">
        <v>169</v>
      </c>
      <c r="F1975" s="26" t="s">
        <v>169</v>
      </c>
      <c r="G1975" s="81">
        <f>COUNTIF($E$2:E1975,E1975)</f>
        <v>3</v>
      </c>
      <c r="H1975" s="81">
        <f t="shared" si="68"/>
        <v>414</v>
      </c>
      <c r="I1975" s="81">
        <v>1974</v>
      </c>
    </row>
    <row r="1976" spans="2:9">
      <c r="B1976" s="24" t="str">
        <f t="shared" si="67"/>
        <v>RESINORTE415</v>
      </c>
      <c r="C1976" s="26" t="s">
        <v>132</v>
      </c>
      <c r="D1976" s="26" t="str">
        <f>CONCATENATE(E1976,COUNTIF($E$2:E1976,E1976))</f>
        <v>Armamar4</v>
      </c>
      <c r="E1976" s="26" t="s">
        <v>169</v>
      </c>
      <c r="F1976" s="26" t="s">
        <v>1126</v>
      </c>
      <c r="G1976" s="81">
        <f>COUNTIF($E$2:E1976,E1976)</f>
        <v>4</v>
      </c>
      <c r="H1976" s="81">
        <f t="shared" si="68"/>
        <v>415</v>
      </c>
      <c r="I1976" s="81">
        <v>1975</v>
      </c>
    </row>
    <row r="1977" spans="2:9">
      <c r="B1977" s="24" t="str">
        <f t="shared" si="67"/>
        <v>RESINORTE416</v>
      </c>
      <c r="C1977" s="26" t="s">
        <v>132</v>
      </c>
      <c r="D1977" s="26" t="str">
        <f>CONCATENATE(E1977,COUNTIF($E$2:E1977,E1977))</f>
        <v>Armamar5</v>
      </c>
      <c r="E1977" s="26" t="s">
        <v>169</v>
      </c>
      <c r="F1977" s="26" t="s">
        <v>1362</v>
      </c>
      <c r="G1977" s="81">
        <f>COUNTIF($E$2:E1977,E1977)</f>
        <v>5</v>
      </c>
      <c r="H1977" s="81">
        <f t="shared" si="68"/>
        <v>416</v>
      </c>
      <c r="I1977" s="81">
        <v>1976</v>
      </c>
    </row>
    <row r="1978" spans="2:9">
      <c r="B1978" s="24" t="str">
        <f t="shared" si="67"/>
        <v>RESINORTE417</v>
      </c>
      <c r="C1978" s="26" t="s">
        <v>132</v>
      </c>
      <c r="D1978" s="26" t="str">
        <f>CONCATENATE(E1978,COUNTIF($E$2:E1978,E1978))</f>
        <v>Armamar6</v>
      </c>
      <c r="E1978" s="26" t="s">
        <v>169</v>
      </c>
      <c r="F1978" s="26" t="s">
        <v>1374</v>
      </c>
      <c r="G1978" s="81">
        <f>COUNTIF($E$2:E1978,E1978)</f>
        <v>6</v>
      </c>
      <c r="H1978" s="81">
        <f t="shared" si="68"/>
        <v>417</v>
      </c>
      <c r="I1978" s="81">
        <v>1977</v>
      </c>
    </row>
    <row r="1979" spans="2:9">
      <c r="B1979" s="24" t="str">
        <f t="shared" si="67"/>
        <v>RESINORTE418</v>
      </c>
      <c r="C1979" s="26" t="s">
        <v>132</v>
      </c>
      <c r="D1979" s="26" t="str">
        <f>CONCATENATE(E1979,COUNTIF($E$2:E1979,E1979))</f>
        <v>Armamar7</v>
      </c>
      <c r="E1979" s="26" t="s">
        <v>169</v>
      </c>
      <c r="F1979" s="26" t="s">
        <v>2147</v>
      </c>
      <c r="G1979" s="81">
        <f>COUNTIF($E$2:E1979,E1979)</f>
        <v>7</v>
      </c>
      <c r="H1979" s="81">
        <f t="shared" si="68"/>
        <v>418</v>
      </c>
      <c r="I1979" s="81">
        <v>1978</v>
      </c>
    </row>
    <row r="1980" spans="2:9">
      <c r="B1980" s="24" t="str">
        <f t="shared" si="67"/>
        <v>RESINORTE419</v>
      </c>
      <c r="C1980" s="26" t="s">
        <v>132</v>
      </c>
      <c r="D1980" s="26" t="str">
        <f>CONCATENATE(E1980,COUNTIF($E$2:E1980,E1980))</f>
        <v>Armamar8</v>
      </c>
      <c r="E1980" s="26" t="s">
        <v>169</v>
      </c>
      <c r="F1980" s="26" t="s">
        <v>2148</v>
      </c>
      <c r="G1980" s="81">
        <f>COUNTIF($E$2:E1980,E1980)</f>
        <v>8</v>
      </c>
      <c r="H1980" s="81">
        <f t="shared" si="68"/>
        <v>419</v>
      </c>
      <c r="I1980" s="81">
        <v>1979</v>
      </c>
    </row>
    <row r="1981" spans="2:9">
      <c r="B1981" s="24" t="str">
        <f t="shared" si="67"/>
        <v>RESINORTE420</v>
      </c>
      <c r="C1981" s="26" t="s">
        <v>132</v>
      </c>
      <c r="D1981" s="26" t="str">
        <f>CONCATENATE(E1981,COUNTIF($E$2:E1981,E1981))</f>
        <v>Armamar9</v>
      </c>
      <c r="E1981" s="26" t="s">
        <v>169</v>
      </c>
      <c r="F1981" s="26" t="s">
        <v>548</v>
      </c>
      <c r="G1981" s="81">
        <f>COUNTIF($E$2:E1981,E1981)</f>
        <v>9</v>
      </c>
      <c r="H1981" s="81">
        <f t="shared" si="68"/>
        <v>420</v>
      </c>
      <c r="I1981" s="81">
        <v>1980</v>
      </c>
    </row>
    <row r="1982" spans="2:9">
      <c r="B1982" s="24" t="str">
        <f t="shared" si="67"/>
        <v>RESINORTE421</v>
      </c>
      <c r="C1982" s="26" t="s">
        <v>132</v>
      </c>
      <c r="D1982" s="26" t="str">
        <f>CONCATENATE(E1982,COUNTIF($E$2:E1982,E1982))</f>
        <v>Armamar10</v>
      </c>
      <c r="E1982" s="26" t="s">
        <v>169</v>
      </c>
      <c r="F1982" s="26" t="s">
        <v>2428</v>
      </c>
      <c r="G1982" s="81">
        <f>COUNTIF($E$2:E1982,E1982)</f>
        <v>10</v>
      </c>
      <c r="H1982" s="81">
        <f t="shared" si="68"/>
        <v>421</v>
      </c>
      <c r="I1982" s="81">
        <v>1981</v>
      </c>
    </row>
    <row r="1983" spans="2:9">
      <c r="B1983" s="24" t="str">
        <f t="shared" si="67"/>
        <v>RESINORTE422</v>
      </c>
      <c r="C1983" s="26" t="s">
        <v>132</v>
      </c>
      <c r="D1983" s="26" t="str">
        <f>CONCATENATE(E1983,COUNTIF($E$2:E1983,E1983))</f>
        <v>Armamar11</v>
      </c>
      <c r="E1983" s="26" t="s">
        <v>169</v>
      </c>
      <c r="F1983" s="26" t="s">
        <v>2484</v>
      </c>
      <c r="G1983" s="81">
        <f>COUNTIF($E$2:E1983,E1983)</f>
        <v>11</v>
      </c>
      <c r="H1983" s="81">
        <f t="shared" si="68"/>
        <v>422</v>
      </c>
      <c r="I1983" s="81">
        <v>1982</v>
      </c>
    </row>
    <row r="1984" spans="2:9">
      <c r="B1984" s="24" t="str">
        <f t="shared" si="67"/>
        <v>RESINORTE423</v>
      </c>
      <c r="C1984" s="26" t="s">
        <v>132</v>
      </c>
      <c r="D1984" s="26" t="str">
        <f>CONCATENATE(E1984,COUNTIF($E$2:E1984,E1984))</f>
        <v>Armamar12</v>
      </c>
      <c r="E1984" s="26" t="s">
        <v>169</v>
      </c>
      <c r="F1984" s="26" t="s">
        <v>2524</v>
      </c>
      <c r="G1984" s="81">
        <f>COUNTIF($E$2:E1984,E1984)</f>
        <v>12</v>
      </c>
      <c r="H1984" s="81">
        <f t="shared" si="68"/>
        <v>423</v>
      </c>
      <c r="I1984" s="81">
        <v>1983</v>
      </c>
    </row>
    <row r="1985" spans="2:9">
      <c r="B1985" s="24" t="str">
        <f t="shared" si="67"/>
        <v>RESINORTE424</v>
      </c>
      <c r="C1985" s="26" t="s">
        <v>132</v>
      </c>
      <c r="D1985" s="26" t="str">
        <f>CONCATENATE(E1985,COUNTIF($E$2:E1985,E1985))</f>
        <v>Armamar13</v>
      </c>
      <c r="E1985" s="26" t="s">
        <v>169</v>
      </c>
      <c r="F1985" s="26" t="s">
        <v>2772</v>
      </c>
      <c r="G1985" s="81">
        <f>COUNTIF($E$2:E1985,E1985)</f>
        <v>13</v>
      </c>
      <c r="H1985" s="81">
        <f t="shared" si="68"/>
        <v>424</v>
      </c>
      <c r="I1985" s="81">
        <v>1984</v>
      </c>
    </row>
    <row r="1986" spans="2:9">
      <c r="B1986" s="24" t="str">
        <f t="shared" si="67"/>
        <v>RESINORTE425</v>
      </c>
      <c r="C1986" s="26" t="s">
        <v>132</v>
      </c>
      <c r="D1986" s="26" t="str">
        <f>CONCATENATE(E1986,COUNTIF($E$2:E1986,E1986))</f>
        <v>Armamar14</v>
      </c>
      <c r="E1986" s="26" t="s">
        <v>169</v>
      </c>
      <c r="F1986" s="26" t="s">
        <v>2936</v>
      </c>
      <c r="G1986" s="81">
        <f>COUNTIF($E$2:E1986,E1986)</f>
        <v>14</v>
      </c>
      <c r="H1986" s="81">
        <f t="shared" si="68"/>
        <v>425</v>
      </c>
      <c r="I1986" s="81">
        <v>1985</v>
      </c>
    </row>
    <row r="1987" spans="2:9">
      <c r="B1987" s="24" t="str">
        <f t="shared" ref="B1987:B2050" si="69">CONCATENATE(C1987,H1987)</f>
        <v>RESINORTE426</v>
      </c>
      <c r="C1987" s="26" t="s">
        <v>132</v>
      </c>
      <c r="D1987" s="26" t="str">
        <f>CONCATENATE(E1987,COUNTIF($E$2:E1987,E1987))</f>
        <v>Cinfães1</v>
      </c>
      <c r="E1987" s="26" t="s">
        <v>258</v>
      </c>
      <c r="F1987" s="26" t="s">
        <v>381</v>
      </c>
      <c r="G1987" s="81">
        <f>COUNTIF($E$2:E1987,E1987)</f>
        <v>1</v>
      </c>
      <c r="H1987" s="81">
        <f t="shared" si="68"/>
        <v>426</v>
      </c>
      <c r="I1987" s="81">
        <v>1986</v>
      </c>
    </row>
    <row r="1988" spans="2:9">
      <c r="B1988" s="24" t="str">
        <f t="shared" si="69"/>
        <v>RESINORTE427</v>
      </c>
      <c r="C1988" s="26" t="s">
        <v>132</v>
      </c>
      <c r="D1988" s="26" t="str">
        <f>CONCATENATE(E1988,COUNTIF($E$2:E1988,E1988))</f>
        <v>Cinfães2</v>
      </c>
      <c r="E1988" s="26" t="s">
        <v>258</v>
      </c>
      <c r="F1988" s="26" t="s">
        <v>258</v>
      </c>
      <c r="G1988" s="81">
        <f>COUNTIF($E$2:E1988,E1988)</f>
        <v>2</v>
      </c>
      <c r="H1988" s="81">
        <f t="shared" si="68"/>
        <v>427</v>
      </c>
      <c r="I1988" s="81">
        <v>1987</v>
      </c>
    </row>
    <row r="1989" spans="2:9">
      <c r="B1989" s="24" t="str">
        <f t="shared" si="69"/>
        <v>RESINORTE428</v>
      </c>
      <c r="C1989" s="26" t="s">
        <v>132</v>
      </c>
      <c r="D1989" s="26" t="str">
        <f>CONCATENATE(E1989,COUNTIF($E$2:E1989,E1989))</f>
        <v>Cinfães3</v>
      </c>
      <c r="E1989" s="26" t="s">
        <v>258</v>
      </c>
      <c r="F1989" s="26" t="s">
        <v>1275</v>
      </c>
      <c r="G1989" s="81">
        <f>COUNTIF($E$2:E1989,E1989)</f>
        <v>3</v>
      </c>
      <c r="H1989" s="81">
        <f t="shared" si="68"/>
        <v>428</v>
      </c>
      <c r="I1989" s="81">
        <v>1988</v>
      </c>
    </row>
    <row r="1990" spans="2:9">
      <c r="B1990" s="24" t="str">
        <f t="shared" si="69"/>
        <v>RESINORTE429</v>
      </c>
      <c r="C1990" s="26" t="s">
        <v>132</v>
      </c>
      <c r="D1990" s="26" t="str">
        <f>CONCATENATE(E1990,COUNTIF($E$2:E1990,E1990))</f>
        <v>Cinfães4</v>
      </c>
      <c r="E1990" s="26" t="s">
        <v>258</v>
      </c>
      <c r="F1990" s="26" t="s">
        <v>1338</v>
      </c>
      <c r="G1990" s="81">
        <f>COUNTIF($E$2:E1990,E1990)</f>
        <v>4</v>
      </c>
      <c r="H1990" s="81">
        <f t="shared" si="68"/>
        <v>429</v>
      </c>
      <c r="I1990" s="81">
        <v>1989</v>
      </c>
    </row>
    <row r="1991" spans="2:9">
      <c r="B1991" s="24" t="str">
        <f t="shared" si="69"/>
        <v>RESINORTE430</v>
      </c>
      <c r="C1991" s="26" t="s">
        <v>132</v>
      </c>
      <c r="D1991" s="26" t="str">
        <f>CONCATENATE(E1991,COUNTIF($E$2:E1991,E1991))</f>
        <v>Cinfães5</v>
      </c>
      <c r="E1991" s="26" t="s">
        <v>258</v>
      </c>
      <c r="F1991" s="26" t="s">
        <v>3076</v>
      </c>
      <c r="G1991" s="81">
        <f>COUNTIF($E$2:E1991,E1991)</f>
        <v>5</v>
      </c>
      <c r="H1991" s="81">
        <f t="shared" si="68"/>
        <v>430</v>
      </c>
      <c r="I1991" s="81">
        <v>1990</v>
      </c>
    </row>
    <row r="1992" spans="2:9">
      <c r="B1992" s="24" t="str">
        <f t="shared" si="69"/>
        <v>RESINORTE431</v>
      </c>
      <c r="C1992" s="26" t="s">
        <v>132</v>
      </c>
      <c r="D1992" s="26" t="str">
        <f>CONCATENATE(E1992,COUNTIF($E$2:E1992,E1992))</f>
        <v>Cinfães6</v>
      </c>
      <c r="E1992" s="26" t="s">
        <v>258</v>
      </c>
      <c r="F1992" s="26" t="s">
        <v>1784</v>
      </c>
      <c r="G1992" s="81">
        <f>COUNTIF($E$2:E1992,E1992)</f>
        <v>6</v>
      </c>
      <c r="H1992" s="81">
        <f t="shared" si="68"/>
        <v>431</v>
      </c>
      <c r="I1992" s="81">
        <v>1991</v>
      </c>
    </row>
    <row r="1993" spans="2:9">
      <c r="B1993" s="24" t="str">
        <f t="shared" si="69"/>
        <v>RESINORTE432</v>
      </c>
      <c r="C1993" s="26" t="s">
        <v>132</v>
      </c>
      <c r="D1993" s="26" t="str">
        <f>CONCATENATE(E1993,COUNTIF($E$2:E1993,E1993))</f>
        <v>Cinfães7</v>
      </c>
      <c r="E1993" s="26" t="s">
        <v>258</v>
      </c>
      <c r="F1993" s="26" t="s">
        <v>3082</v>
      </c>
      <c r="G1993" s="81">
        <f>COUNTIF($E$2:E1993,E1993)</f>
        <v>7</v>
      </c>
      <c r="H1993" s="81">
        <f t="shared" si="68"/>
        <v>432</v>
      </c>
      <c r="I1993" s="81">
        <v>1992</v>
      </c>
    </row>
    <row r="1994" spans="2:9">
      <c r="B1994" s="24" t="str">
        <f t="shared" si="69"/>
        <v>RESINORTE433</v>
      </c>
      <c r="C1994" s="26" t="s">
        <v>132</v>
      </c>
      <c r="D1994" s="26" t="str">
        <f>CONCATENATE(E1994,COUNTIF($E$2:E1994,E1994))</f>
        <v>Cinfães8</v>
      </c>
      <c r="E1994" s="26" t="s">
        <v>258</v>
      </c>
      <c r="F1994" s="26" t="s">
        <v>1913</v>
      </c>
      <c r="G1994" s="81">
        <f>COUNTIF($E$2:E1994,E1994)</f>
        <v>8</v>
      </c>
      <c r="H1994" s="81">
        <f t="shared" si="68"/>
        <v>433</v>
      </c>
      <c r="I1994" s="81">
        <v>1993</v>
      </c>
    </row>
    <row r="1995" spans="2:9">
      <c r="B1995" s="24" t="str">
        <f t="shared" si="69"/>
        <v>RESINORTE434</v>
      </c>
      <c r="C1995" s="26" t="s">
        <v>132</v>
      </c>
      <c r="D1995" s="26" t="str">
        <f>CONCATENATE(E1995,COUNTIF($E$2:E1995,E1995))</f>
        <v>Cinfães9</v>
      </c>
      <c r="E1995" s="26" t="s">
        <v>258</v>
      </c>
      <c r="F1995" s="26" t="s">
        <v>2389</v>
      </c>
      <c r="G1995" s="81">
        <f>COUNTIF($E$2:E1995,E1995)</f>
        <v>9</v>
      </c>
      <c r="H1995" s="81">
        <f t="shared" si="68"/>
        <v>434</v>
      </c>
      <c r="I1995" s="81">
        <v>1994</v>
      </c>
    </row>
    <row r="1996" spans="2:9">
      <c r="B1996" s="24" t="str">
        <f t="shared" si="69"/>
        <v>RESINORTE435</v>
      </c>
      <c r="C1996" s="26" t="s">
        <v>132</v>
      </c>
      <c r="D1996" s="26" t="str">
        <f>CONCATENATE(E1996,COUNTIF($E$2:E1996,E1996))</f>
        <v>Cinfães10</v>
      </c>
      <c r="E1996" s="26" t="s">
        <v>258</v>
      </c>
      <c r="F1996" s="26" t="s">
        <v>2430</v>
      </c>
      <c r="G1996" s="81">
        <f>COUNTIF($E$2:E1996,E1996)</f>
        <v>10</v>
      </c>
      <c r="H1996" s="81">
        <f t="shared" si="68"/>
        <v>435</v>
      </c>
      <c r="I1996" s="81">
        <v>1995</v>
      </c>
    </row>
    <row r="1997" spans="2:9">
      <c r="B1997" s="24" t="str">
        <f t="shared" si="69"/>
        <v>RESINORTE436</v>
      </c>
      <c r="C1997" s="26" t="s">
        <v>132</v>
      </c>
      <c r="D1997" s="26" t="str">
        <f>CONCATENATE(E1997,COUNTIF($E$2:E1997,E1997))</f>
        <v>Cinfães11</v>
      </c>
      <c r="E1997" s="26" t="s">
        <v>258</v>
      </c>
      <c r="F1997" s="26" t="s">
        <v>2647</v>
      </c>
      <c r="G1997" s="81">
        <f>COUNTIF($E$2:E1997,E1997)</f>
        <v>11</v>
      </c>
      <c r="H1997" s="81">
        <f t="shared" si="68"/>
        <v>436</v>
      </c>
      <c r="I1997" s="81">
        <v>1996</v>
      </c>
    </row>
    <row r="1998" spans="2:9">
      <c r="B1998" s="24" t="str">
        <f t="shared" si="69"/>
        <v>RESINORTE437</v>
      </c>
      <c r="C1998" s="26" t="s">
        <v>132</v>
      </c>
      <c r="D1998" s="26" t="str">
        <f>CONCATENATE(E1998,COUNTIF($E$2:E1998,E1998))</f>
        <v>Cinfães12</v>
      </c>
      <c r="E1998" s="26" t="s">
        <v>258</v>
      </c>
      <c r="F1998" s="26" t="s">
        <v>2679</v>
      </c>
      <c r="G1998" s="81">
        <f>COUNTIF($E$2:E1998,E1998)</f>
        <v>12</v>
      </c>
      <c r="H1998" s="81">
        <f t="shared" si="68"/>
        <v>437</v>
      </c>
      <c r="I1998" s="81">
        <v>1997</v>
      </c>
    </row>
    <row r="1999" spans="2:9">
      <c r="B1999" s="24" t="str">
        <f t="shared" si="69"/>
        <v>RESINORTE438</v>
      </c>
      <c r="C1999" s="26" t="s">
        <v>132</v>
      </c>
      <c r="D1999" s="26" t="str">
        <f>CONCATENATE(E1999,COUNTIF($E$2:E1999,E1999))</f>
        <v>Cinfães13</v>
      </c>
      <c r="E1999" s="26" t="s">
        <v>258</v>
      </c>
      <c r="F1999" s="26" t="s">
        <v>2692</v>
      </c>
      <c r="G1999" s="81">
        <f>COUNTIF($E$2:E1999,E1999)</f>
        <v>13</v>
      </c>
      <c r="H1999" s="81">
        <f t="shared" si="68"/>
        <v>438</v>
      </c>
      <c r="I1999" s="81">
        <v>1998</v>
      </c>
    </row>
    <row r="2000" spans="2:9">
      <c r="B2000" s="24" t="str">
        <f t="shared" si="69"/>
        <v>RESINORTE439</v>
      </c>
      <c r="C2000" s="26" t="s">
        <v>132</v>
      </c>
      <c r="D2000" s="26" t="str">
        <f>CONCATENATE(E2000,COUNTIF($E$2:E2000,E2000))</f>
        <v>Cinfães14</v>
      </c>
      <c r="E2000" s="26" t="s">
        <v>258</v>
      </c>
      <c r="F2000" s="26" t="s">
        <v>3088</v>
      </c>
      <c r="G2000" s="81">
        <f>COUNTIF($E$2:E2000,E2000)</f>
        <v>14</v>
      </c>
      <c r="H2000" s="81">
        <f t="shared" si="68"/>
        <v>439</v>
      </c>
      <c r="I2000" s="81">
        <v>1999</v>
      </c>
    </row>
    <row r="2001" spans="2:9">
      <c r="B2001" s="24" t="str">
        <f t="shared" si="69"/>
        <v>RESINORTE440</v>
      </c>
      <c r="C2001" s="26" t="s">
        <v>132</v>
      </c>
      <c r="D2001" s="26" t="str">
        <f>CONCATENATE(E2001,COUNTIF($E$2:E2001,E2001))</f>
        <v>Lamego1</v>
      </c>
      <c r="E2001" s="26" t="s">
        <v>346</v>
      </c>
      <c r="F2001" s="26" t="s">
        <v>726</v>
      </c>
      <c r="G2001" s="81">
        <f>COUNTIF($E$2:E2001,E2001)</f>
        <v>1</v>
      </c>
      <c r="H2001" s="81">
        <f t="shared" si="68"/>
        <v>440</v>
      </c>
      <c r="I2001" s="81">
        <v>2000</v>
      </c>
    </row>
    <row r="2002" spans="2:9">
      <c r="B2002" s="24" t="str">
        <f t="shared" si="69"/>
        <v>RESINORTE441</v>
      </c>
      <c r="C2002" s="26" t="s">
        <v>132</v>
      </c>
      <c r="D2002" s="26" t="str">
        <f>CONCATENATE(E2002,COUNTIF($E$2:E2002,E2002))</f>
        <v>Lamego2</v>
      </c>
      <c r="E2002" s="26" t="s">
        <v>346</v>
      </c>
      <c r="F2002" s="26" t="s">
        <v>822</v>
      </c>
      <c r="G2002" s="81">
        <f>COUNTIF($E$2:E2002,E2002)</f>
        <v>2</v>
      </c>
      <c r="H2002" s="81">
        <f t="shared" si="68"/>
        <v>441</v>
      </c>
      <c r="I2002" s="81">
        <v>2001</v>
      </c>
    </row>
    <row r="2003" spans="2:9">
      <c r="B2003" s="24" t="str">
        <f t="shared" si="69"/>
        <v>RESINORTE442</v>
      </c>
      <c r="C2003" s="26" t="s">
        <v>132</v>
      </c>
      <c r="D2003" s="26" t="str">
        <f>CONCATENATE(E2003,COUNTIF($E$2:E2003,E2003))</f>
        <v>Lamego3</v>
      </c>
      <c r="E2003" s="26" t="s">
        <v>346</v>
      </c>
      <c r="F2003" s="26" t="s">
        <v>868</v>
      </c>
      <c r="G2003" s="81">
        <f>COUNTIF($E$2:E2003,E2003)</f>
        <v>3</v>
      </c>
      <c r="H2003" s="81">
        <f t="shared" si="68"/>
        <v>442</v>
      </c>
      <c r="I2003" s="81">
        <v>2002</v>
      </c>
    </row>
    <row r="2004" spans="2:9">
      <c r="B2004" s="24" t="str">
        <f t="shared" si="69"/>
        <v>RESINORTE443</v>
      </c>
      <c r="C2004" s="26" t="s">
        <v>132</v>
      </c>
      <c r="D2004" s="26" t="str">
        <f>CONCATENATE(E2004,COUNTIF($E$2:E2004,E2004))</f>
        <v>Lamego4</v>
      </c>
      <c r="E2004" s="26" t="s">
        <v>346</v>
      </c>
      <c r="F2004" s="26" t="s">
        <v>931</v>
      </c>
      <c r="G2004" s="81">
        <f>COUNTIF($E$2:E2004,E2004)</f>
        <v>4</v>
      </c>
      <c r="H2004" s="81">
        <f t="shared" si="68"/>
        <v>443</v>
      </c>
      <c r="I2004" s="81">
        <v>2003</v>
      </c>
    </row>
    <row r="2005" spans="2:9">
      <c r="B2005" s="24" t="str">
        <f t="shared" si="69"/>
        <v>RESINORTE444</v>
      </c>
      <c r="C2005" s="26" t="s">
        <v>132</v>
      </c>
      <c r="D2005" s="26" t="str">
        <f>CONCATENATE(E2005,COUNTIF($E$2:E2005,E2005))</f>
        <v>Lamego5</v>
      </c>
      <c r="E2005" s="26" t="s">
        <v>346</v>
      </c>
      <c r="F2005" s="26" t="s">
        <v>1089</v>
      </c>
      <c r="G2005" s="81">
        <f>COUNTIF($E$2:E2005,E2005)</f>
        <v>5</v>
      </c>
      <c r="H2005" s="81">
        <f t="shared" si="68"/>
        <v>444</v>
      </c>
      <c r="I2005" s="81">
        <v>2004</v>
      </c>
    </row>
    <row r="2006" spans="2:9">
      <c r="B2006" s="24" t="str">
        <f t="shared" si="69"/>
        <v>RESINORTE445</v>
      </c>
      <c r="C2006" s="26" t="s">
        <v>132</v>
      </c>
      <c r="D2006" s="26" t="str">
        <f>CONCATENATE(E2006,COUNTIF($E$2:E2006,E2006))</f>
        <v>Lamego6</v>
      </c>
      <c r="E2006" s="26" t="s">
        <v>346</v>
      </c>
      <c r="F2006" s="26" t="s">
        <v>1334</v>
      </c>
      <c r="G2006" s="81">
        <f>COUNTIF($E$2:E2006,E2006)</f>
        <v>6</v>
      </c>
      <c r="H2006" s="81">
        <f t="shared" si="68"/>
        <v>445</v>
      </c>
      <c r="I2006" s="81">
        <v>2005</v>
      </c>
    </row>
    <row r="2007" spans="2:9">
      <c r="B2007" s="24" t="str">
        <f t="shared" si="69"/>
        <v>RESINORTE446</v>
      </c>
      <c r="C2007" s="26" t="s">
        <v>132</v>
      </c>
      <c r="D2007" s="26" t="str">
        <f>CONCATENATE(E2007,COUNTIF($E$2:E2007,E2007))</f>
        <v>Lamego7</v>
      </c>
      <c r="E2007" s="26" t="s">
        <v>346</v>
      </c>
      <c r="F2007" s="26" t="s">
        <v>1337</v>
      </c>
      <c r="G2007" s="81">
        <f>COUNTIF($E$2:E2007,E2007)</f>
        <v>7</v>
      </c>
      <c r="H2007" s="81">
        <f t="shared" si="68"/>
        <v>446</v>
      </c>
      <c r="I2007" s="81">
        <v>2006</v>
      </c>
    </row>
    <row r="2008" spans="2:9">
      <c r="B2008" s="24" t="str">
        <f t="shared" si="69"/>
        <v>RESINORTE447</v>
      </c>
      <c r="C2008" s="26" t="s">
        <v>132</v>
      </c>
      <c r="D2008" s="26" t="str">
        <f>CONCATENATE(E2008,COUNTIF($E$2:E2008,E2008))</f>
        <v>Lamego8</v>
      </c>
      <c r="E2008" s="26" t="s">
        <v>346</v>
      </c>
      <c r="F2008" s="26" t="s">
        <v>1346</v>
      </c>
      <c r="G2008" s="81">
        <f>COUNTIF($E$2:E2008,E2008)</f>
        <v>8</v>
      </c>
      <c r="H2008" s="81">
        <f t="shared" si="68"/>
        <v>447</v>
      </c>
      <c r="I2008" s="81">
        <v>2007</v>
      </c>
    </row>
    <row r="2009" spans="2:9">
      <c r="B2009" s="24" t="str">
        <f t="shared" si="69"/>
        <v>RESINORTE448</v>
      </c>
      <c r="C2009" s="26" t="s">
        <v>132</v>
      </c>
      <c r="D2009" s="26" t="str">
        <f>CONCATENATE(E2009,COUNTIF($E$2:E2009,E2009))</f>
        <v>Lamego9</v>
      </c>
      <c r="E2009" s="26" t="s">
        <v>346</v>
      </c>
      <c r="F2009" s="26" t="s">
        <v>1574</v>
      </c>
      <c r="G2009" s="81">
        <f>COUNTIF($E$2:E2009,E2009)</f>
        <v>9</v>
      </c>
      <c r="H2009" s="81">
        <f t="shared" si="68"/>
        <v>448</v>
      </c>
      <c r="I2009" s="81">
        <v>2008</v>
      </c>
    </row>
    <row r="2010" spans="2:9">
      <c r="B2010" s="24" t="str">
        <f t="shared" si="69"/>
        <v>RESINORTE449</v>
      </c>
      <c r="C2010" s="26" t="s">
        <v>132</v>
      </c>
      <c r="D2010" s="26" t="str">
        <f>CONCATENATE(E2010,COUNTIF($E$2:E2010,E2010))</f>
        <v>Lamego10</v>
      </c>
      <c r="E2010" s="26" t="s">
        <v>346</v>
      </c>
      <c r="F2010" s="26" t="s">
        <v>1582</v>
      </c>
      <c r="G2010" s="81">
        <f>COUNTIF($E$2:E2010,E2010)</f>
        <v>10</v>
      </c>
      <c r="H2010" s="81">
        <f t="shared" si="68"/>
        <v>449</v>
      </c>
      <c r="I2010" s="81">
        <v>2009</v>
      </c>
    </row>
    <row r="2011" spans="2:9">
      <c r="B2011" s="24" t="str">
        <f t="shared" si="69"/>
        <v>RESINORTE450</v>
      </c>
      <c r="C2011" s="26" t="s">
        <v>132</v>
      </c>
      <c r="D2011" s="26" t="str">
        <f>CONCATENATE(E2011,COUNTIF($E$2:E2011,E2011))</f>
        <v>Lamego11</v>
      </c>
      <c r="E2011" s="26" t="s">
        <v>346</v>
      </c>
      <c r="F2011" s="26" t="s">
        <v>1604</v>
      </c>
      <c r="G2011" s="81">
        <f>COUNTIF($E$2:E2011,E2011)</f>
        <v>11</v>
      </c>
      <c r="H2011" s="81">
        <f t="shared" ref="H2011:H2074" si="70">ROW(A450)</f>
        <v>450</v>
      </c>
      <c r="I2011" s="81">
        <v>2010</v>
      </c>
    </row>
    <row r="2012" spans="2:9">
      <c r="B2012" s="24" t="str">
        <f t="shared" si="69"/>
        <v>RESINORTE451</v>
      </c>
      <c r="C2012" s="26" t="s">
        <v>132</v>
      </c>
      <c r="D2012" s="26" t="str">
        <f>CONCATENATE(E2012,COUNTIF($E$2:E2012,E2012))</f>
        <v>Lamego12</v>
      </c>
      <c r="E2012" s="26" t="s">
        <v>346</v>
      </c>
      <c r="F2012" s="26" t="s">
        <v>1973</v>
      </c>
      <c r="G2012" s="81">
        <f>COUNTIF($E$2:E2012,E2012)</f>
        <v>12</v>
      </c>
      <c r="H2012" s="81">
        <f t="shared" si="70"/>
        <v>451</v>
      </c>
      <c r="I2012" s="81">
        <v>2011</v>
      </c>
    </row>
    <row r="2013" spans="2:9">
      <c r="B2013" s="24" t="str">
        <f t="shared" si="69"/>
        <v>RESINORTE452</v>
      </c>
      <c r="C2013" s="26" t="s">
        <v>132</v>
      </c>
      <c r="D2013" s="26" t="str">
        <f>CONCATENATE(E2013,COUNTIF($E$2:E2013,E2013))</f>
        <v>Lamego13</v>
      </c>
      <c r="E2013" s="26" t="s">
        <v>346</v>
      </c>
      <c r="F2013" s="26" t="s">
        <v>2019</v>
      </c>
      <c r="G2013" s="81">
        <f>COUNTIF($E$2:E2013,E2013)</f>
        <v>13</v>
      </c>
      <c r="H2013" s="81">
        <f t="shared" si="70"/>
        <v>452</v>
      </c>
      <c r="I2013" s="81">
        <v>2012</v>
      </c>
    </row>
    <row r="2014" spans="2:9">
      <c r="B2014" s="24" t="str">
        <f t="shared" si="69"/>
        <v>RESINORTE453</v>
      </c>
      <c r="C2014" s="26" t="s">
        <v>132</v>
      </c>
      <c r="D2014" s="26" t="str">
        <f>CONCATENATE(E2014,COUNTIF($E$2:E2014,E2014))</f>
        <v>Lamego14</v>
      </c>
      <c r="E2014" s="26" t="s">
        <v>346</v>
      </c>
      <c r="F2014" s="26" t="s">
        <v>2034</v>
      </c>
      <c r="G2014" s="81">
        <f>COUNTIF($E$2:E2014,E2014)</f>
        <v>14</v>
      </c>
      <c r="H2014" s="81">
        <f t="shared" si="70"/>
        <v>453</v>
      </c>
      <c r="I2014" s="81">
        <v>2013</v>
      </c>
    </row>
    <row r="2015" spans="2:9">
      <c r="B2015" s="24" t="str">
        <f t="shared" si="69"/>
        <v>RESINORTE454</v>
      </c>
      <c r="C2015" s="26" t="s">
        <v>132</v>
      </c>
      <c r="D2015" s="26" t="str">
        <f>CONCATENATE(E2015,COUNTIF($E$2:E2015,E2015))</f>
        <v>Lamego15</v>
      </c>
      <c r="E2015" s="26" t="s">
        <v>346</v>
      </c>
      <c r="F2015" s="26" t="s">
        <v>2311</v>
      </c>
      <c r="G2015" s="81">
        <f>COUNTIF($E$2:E2015,E2015)</f>
        <v>15</v>
      </c>
      <c r="H2015" s="81">
        <f t="shared" si="70"/>
        <v>454</v>
      </c>
      <c r="I2015" s="81">
        <v>2014</v>
      </c>
    </row>
    <row r="2016" spans="2:9">
      <c r="B2016" s="24" t="str">
        <f t="shared" si="69"/>
        <v>RESINORTE455</v>
      </c>
      <c r="C2016" s="26" t="s">
        <v>132</v>
      </c>
      <c r="D2016" s="26" t="str">
        <f>CONCATENATE(E2016,COUNTIF($E$2:E2016,E2016))</f>
        <v>Lamego16</v>
      </c>
      <c r="E2016" s="26" t="s">
        <v>346</v>
      </c>
      <c r="F2016" s="26" t="s">
        <v>2318</v>
      </c>
      <c r="G2016" s="81">
        <f>COUNTIF($E$2:E2016,E2016)</f>
        <v>16</v>
      </c>
      <c r="H2016" s="81">
        <f t="shared" si="70"/>
        <v>455</v>
      </c>
      <c r="I2016" s="81">
        <v>2015</v>
      </c>
    </row>
    <row r="2017" spans="2:9">
      <c r="B2017" s="24" t="str">
        <f t="shared" si="69"/>
        <v>RESINORTE456</v>
      </c>
      <c r="C2017" s="26" t="s">
        <v>132</v>
      </c>
      <c r="D2017" s="26" t="str">
        <f>CONCATENATE(E2017,COUNTIF($E$2:E2017,E2017))</f>
        <v>Lamego17</v>
      </c>
      <c r="E2017" s="26" t="s">
        <v>346</v>
      </c>
      <c r="F2017" s="26" t="s">
        <v>2840</v>
      </c>
      <c r="G2017" s="81">
        <f>COUNTIF($E$2:E2017,E2017)</f>
        <v>17</v>
      </c>
      <c r="H2017" s="81">
        <f t="shared" si="70"/>
        <v>456</v>
      </c>
      <c r="I2017" s="81">
        <v>2016</v>
      </c>
    </row>
    <row r="2018" spans="2:9">
      <c r="B2018" s="24" t="str">
        <f t="shared" si="69"/>
        <v>RESINORTE457</v>
      </c>
      <c r="C2018" s="26" t="s">
        <v>132</v>
      </c>
      <c r="D2018" s="26" t="str">
        <f>CONCATENATE(E2018,COUNTIF($E$2:E2018,E2018))</f>
        <v>Lamego18</v>
      </c>
      <c r="E2018" s="26" t="s">
        <v>346</v>
      </c>
      <c r="F2018" s="26" t="s">
        <v>2928</v>
      </c>
      <c r="G2018" s="81">
        <f>COUNTIF($E$2:E2018,E2018)</f>
        <v>18</v>
      </c>
      <c r="H2018" s="81">
        <f t="shared" si="70"/>
        <v>457</v>
      </c>
      <c r="I2018" s="81">
        <v>2017</v>
      </c>
    </row>
    <row r="2019" spans="2:9">
      <c r="B2019" s="24" t="str">
        <f t="shared" si="69"/>
        <v>RESINORTE458</v>
      </c>
      <c r="C2019" s="26" t="s">
        <v>132</v>
      </c>
      <c r="D2019" s="26" t="str">
        <f>CONCATENATE(E2019,COUNTIF($E$2:E2019,E2019))</f>
        <v>Moimenta da Beira1</v>
      </c>
      <c r="E2019" s="26" t="s">
        <v>403</v>
      </c>
      <c r="F2019" s="26" t="s">
        <v>474</v>
      </c>
      <c r="G2019" s="81">
        <f>COUNTIF($E$2:E2019,E2019)</f>
        <v>1</v>
      </c>
      <c r="H2019" s="81">
        <f t="shared" si="70"/>
        <v>458</v>
      </c>
      <c r="I2019" s="81">
        <v>2018</v>
      </c>
    </row>
    <row r="2020" spans="2:9">
      <c r="B2020" s="24" t="str">
        <f t="shared" si="69"/>
        <v>RESINORTE459</v>
      </c>
      <c r="C2020" s="26" t="s">
        <v>132</v>
      </c>
      <c r="D2020" s="26" t="str">
        <f>CONCATENATE(E2020,COUNTIF($E$2:E2020,E2020))</f>
        <v>Moimenta da Beira2</v>
      </c>
      <c r="E2020" s="26" t="s">
        <v>403</v>
      </c>
      <c r="F2020" s="26" t="s">
        <v>602</v>
      </c>
      <c r="G2020" s="81">
        <f>COUNTIF($E$2:E2020,E2020)</f>
        <v>2</v>
      </c>
      <c r="H2020" s="81">
        <f t="shared" si="70"/>
        <v>459</v>
      </c>
      <c r="I2020" s="81">
        <v>2019</v>
      </c>
    </row>
    <row r="2021" spans="2:9">
      <c r="B2021" s="24" t="str">
        <f t="shared" si="69"/>
        <v>RESINORTE460</v>
      </c>
      <c r="C2021" s="26" t="s">
        <v>132</v>
      </c>
      <c r="D2021" s="26" t="str">
        <f>CONCATENATE(E2021,COUNTIF($E$2:E2021,E2021))</f>
        <v>Moimenta da Beira3</v>
      </c>
      <c r="E2021" s="26" t="s">
        <v>403</v>
      </c>
      <c r="F2021" s="26" t="s">
        <v>752</v>
      </c>
      <c r="G2021" s="81">
        <f>COUNTIF($E$2:E2021,E2021)</f>
        <v>3</v>
      </c>
      <c r="H2021" s="81">
        <f t="shared" si="70"/>
        <v>460</v>
      </c>
      <c r="I2021" s="81">
        <v>2020</v>
      </c>
    </row>
    <row r="2022" spans="2:9">
      <c r="B2022" s="24" t="str">
        <f t="shared" si="69"/>
        <v>RESINORTE461</v>
      </c>
      <c r="C2022" s="26" t="s">
        <v>132</v>
      </c>
      <c r="D2022" s="26" t="str">
        <f>CONCATENATE(E2022,COUNTIF($E$2:E2022,E2022))</f>
        <v>Moimenta da Beira4</v>
      </c>
      <c r="E2022" s="26" t="s">
        <v>403</v>
      </c>
      <c r="F2022" s="26" t="s">
        <v>885</v>
      </c>
      <c r="G2022" s="81">
        <f>COUNTIF($E$2:E2022,E2022)</f>
        <v>4</v>
      </c>
      <c r="H2022" s="81">
        <f t="shared" si="70"/>
        <v>461</v>
      </c>
      <c r="I2022" s="81">
        <v>2021</v>
      </c>
    </row>
    <row r="2023" spans="2:9">
      <c r="B2023" s="24" t="str">
        <f t="shared" si="69"/>
        <v>RESINORTE462</v>
      </c>
      <c r="C2023" s="26" t="s">
        <v>132</v>
      </c>
      <c r="D2023" s="26" t="str">
        <f>CONCATENATE(E2023,COUNTIF($E$2:E2023,E2023))</f>
        <v>Moimenta da Beira5</v>
      </c>
      <c r="E2023" s="26" t="s">
        <v>403</v>
      </c>
      <c r="F2023" s="26" t="s">
        <v>993</v>
      </c>
      <c r="G2023" s="81">
        <f>COUNTIF($E$2:E2023,E2023)</f>
        <v>5</v>
      </c>
      <c r="H2023" s="81">
        <f t="shared" si="70"/>
        <v>462</v>
      </c>
      <c r="I2023" s="81">
        <v>2022</v>
      </c>
    </row>
    <row r="2024" spans="2:9">
      <c r="B2024" s="24" t="str">
        <f t="shared" si="69"/>
        <v>RESINORTE463</v>
      </c>
      <c r="C2024" s="26" t="s">
        <v>132</v>
      </c>
      <c r="D2024" s="26" t="str">
        <f>CONCATENATE(E2024,COUNTIF($E$2:E2024,E2024))</f>
        <v>Moimenta da Beira6</v>
      </c>
      <c r="E2024" s="26" t="s">
        <v>403</v>
      </c>
      <c r="F2024" s="26" t="s">
        <v>1053</v>
      </c>
      <c r="G2024" s="81">
        <f>COUNTIF($E$2:E2024,E2024)</f>
        <v>6</v>
      </c>
      <c r="H2024" s="81">
        <f t="shared" si="70"/>
        <v>463</v>
      </c>
      <c r="I2024" s="81">
        <v>2023</v>
      </c>
    </row>
    <row r="2025" spans="2:9">
      <c r="B2025" s="24" t="str">
        <f t="shared" si="69"/>
        <v>RESINORTE464</v>
      </c>
      <c r="C2025" s="26" t="s">
        <v>132</v>
      </c>
      <c r="D2025" s="26" t="str">
        <f>CONCATENATE(E2025,COUNTIF($E$2:E2025,E2025))</f>
        <v>Moimenta da Beira7</v>
      </c>
      <c r="E2025" s="26" t="s">
        <v>403</v>
      </c>
      <c r="F2025" s="26" t="s">
        <v>1609</v>
      </c>
      <c r="G2025" s="81">
        <f>COUNTIF($E$2:E2025,E2025)</f>
        <v>7</v>
      </c>
      <c r="H2025" s="81">
        <f t="shared" si="70"/>
        <v>464</v>
      </c>
      <c r="I2025" s="81">
        <v>2024</v>
      </c>
    </row>
    <row r="2026" spans="2:9">
      <c r="B2026" s="24" t="str">
        <f t="shared" si="69"/>
        <v>RESINORTE465</v>
      </c>
      <c r="C2026" s="26" t="s">
        <v>132</v>
      </c>
      <c r="D2026" s="26" t="str">
        <f>CONCATENATE(E2026,COUNTIF($E$2:E2026,E2026))</f>
        <v>Moimenta da Beira8</v>
      </c>
      <c r="E2026" s="26" t="s">
        <v>403</v>
      </c>
      <c r="F2026" s="26" t="s">
        <v>403</v>
      </c>
      <c r="G2026" s="81">
        <f>COUNTIF($E$2:E2026,E2026)</f>
        <v>8</v>
      </c>
      <c r="H2026" s="81">
        <f t="shared" si="70"/>
        <v>465</v>
      </c>
      <c r="I2026" s="81">
        <v>2025</v>
      </c>
    </row>
    <row r="2027" spans="2:9">
      <c r="B2027" s="24" t="str">
        <f t="shared" si="69"/>
        <v>RESINORTE466</v>
      </c>
      <c r="C2027" s="26" t="s">
        <v>132</v>
      </c>
      <c r="D2027" s="26" t="str">
        <f>CONCATENATE(E2027,COUNTIF($E$2:E2027,E2027))</f>
        <v>Moimenta da Beira9</v>
      </c>
      <c r="E2027" s="26" t="s">
        <v>403</v>
      </c>
      <c r="F2027" s="26" t="s">
        <v>1981</v>
      </c>
      <c r="G2027" s="81">
        <f>COUNTIF($E$2:E2027,E2027)</f>
        <v>9</v>
      </c>
      <c r="H2027" s="81">
        <f t="shared" si="70"/>
        <v>466</v>
      </c>
      <c r="I2027" s="81">
        <v>2026</v>
      </c>
    </row>
    <row r="2028" spans="2:9">
      <c r="B2028" s="24" t="str">
        <f t="shared" si="69"/>
        <v>RESINORTE467</v>
      </c>
      <c r="C2028" s="26" t="s">
        <v>132</v>
      </c>
      <c r="D2028" s="26" t="str">
        <f>CONCATENATE(E2028,COUNTIF($E$2:E2028,E2028))</f>
        <v>Moimenta da Beira10</v>
      </c>
      <c r="E2028" s="26" t="s">
        <v>403</v>
      </c>
      <c r="F2028" s="26" t="s">
        <v>1994</v>
      </c>
      <c r="G2028" s="81">
        <f>COUNTIF($E$2:E2028,E2028)</f>
        <v>10</v>
      </c>
      <c r="H2028" s="81">
        <f t="shared" si="70"/>
        <v>467</v>
      </c>
      <c r="I2028" s="81">
        <v>2027</v>
      </c>
    </row>
    <row r="2029" spans="2:9">
      <c r="B2029" s="24" t="str">
        <f t="shared" si="69"/>
        <v>RESINORTE468</v>
      </c>
      <c r="C2029" s="26" t="s">
        <v>132</v>
      </c>
      <c r="D2029" s="26" t="str">
        <f>CONCATENATE(E2029,COUNTIF($E$2:E2029,E2029))</f>
        <v>Moimenta da Beira11</v>
      </c>
      <c r="E2029" s="26" t="s">
        <v>403</v>
      </c>
      <c r="F2029" s="26" t="s">
        <v>2037</v>
      </c>
      <c r="G2029" s="81">
        <f>COUNTIF($E$2:E2029,E2029)</f>
        <v>11</v>
      </c>
      <c r="H2029" s="81">
        <f t="shared" si="70"/>
        <v>468</v>
      </c>
      <c r="I2029" s="81">
        <v>2028</v>
      </c>
    </row>
    <row r="2030" spans="2:9">
      <c r="B2030" s="24" t="str">
        <f t="shared" si="69"/>
        <v>RESINORTE469</v>
      </c>
      <c r="C2030" s="26" t="s">
        <v>132</v>
      </c>
      <c r="D2030" s="26" t="str">
        <f>CONCATENATE(E2030,COUNTIF($E$2:E2030,E2030))</f>
        <v>Moimenta da Beira12</v>
      </c>
      <c r="E2030" s="26" t="s">
        <v>403</v>
      </c>
      <c r="F2030" s="26" t="s">
        <v>2055</v>
      </c>
      <c r="G2030" s="81">
        <f>COUNTIF($E$2:E2030,E2030)</f>
        <v>12</v>
      </c>
      <c r="H2030" s="81">
        <f t="shared" si="70"/>
        <v>469</v>
      </c>
      <c r="I2030" s="81">
        <v>2029</v>
      </c>
    </row>
    <row r="2031" spans="2:9">
      <c r="B2031" s="24" t="str">
        <f t="shared" si="69"/>
        <v>RESINORTE470</v>
      </c>
      <c r="C2031" s="26" t="s">
        <v>132</v>
      </c>
      <c r="D2031" s="26" t="str">
        <f>CONCATENATE(E2031,COUNTIF($E$2:E2031,E2031))</f>
        <v>Moimenta da Beira13</v>
      </c>
      <c r="E2031" s="26" t="s">
        <v>403</v>
      </c>
      <c r="F2031" s="26" t="s">
        <v>2274</v>
      </c>
      <c r="G2031" s="81">
        <f>COUNTIF($E$2:E2031,E2031)</f>
        <v>13</v>
      </c>
      <c r="H2031" s="81">
        <f t="shared" si="70"/>
        <v>470</v>
      </c>
      <c r="I2031" s="81">
        <v>2030</v>
      </c>
    </row>
    <row r="2032" spans="2:9">
      <c r="B2032" s="24" t="str">
        <f t="shared" si="69"/>
        <v>RESINORTE471</v>
      </c>
      <c r="C2032" s="26" t="s">
        <v>132</v>
      </c>
      <c r="D2032" s="26" t="str">
        <f>CONCATENATE(E2032,COUNTIF($E$2:E2032,E2032))</f>
        <v>Moimenta da Beira14</v>
      </c>
      <c r="E2032" s="26" t="s">
        <v>403</v>
      </c>
      <c r="F2032" s="26" t="s">
        <v>2548</v>
      </c>
      <c r="G2032" s="81">
        <f>COUNTIF($E$2:E2032,E2032)</f>
        <v>14</v>
      </c>
      <c r="H2032" s="81">
        <f t="shared" si="70"/>
        <v>471</v>
      </c>
      <c r="I2032" s="81">
        <v>2031</v>
      </c>
    </row>
    <row r="2033" spans="2:9">
      <c r="B2033" s="24" t="str">
        <f t="shared" si="69"/>
        <v>RESINORTE472</v>
      </c>
      <c r="C2033" s="26" t="s">
        <v>132</v>
      </c>
      <c r="D2033" s="26" t="str">
        <f>CONCATENATE(E2033,COUNTIF($E$2:E2033,E2033))</f>
        <v>Moimenta da Beira15</v>
      </c>
      <c r="E2033" s="26" t="s">
        <v>403</v>
      </c>
      <c r="F2033" s="26" t="s">
        <v>3084</v>
      </c>
      <c r="G2033" s="81">
        <f>COUNTIF($E$2:E2033,E2033)</f>
        <v>15</v>
      </c>
      <c r="H2033" s="81">
        <f t="shared" si="70"/>
        <v>472</v>
      </c>
      <c r="I2033" s="81">
        <v>2032</v>
      </c>
    </row>
    <row r="2034" spans="2:9">
      <c r="B2034" s="24" t="str">
        <f t="shared" si="69"/>
        <v>RESINORTE473</v>
      </c>
      <c r="C2034" s="26" t="s">
        <v>132</v>
      </c>
      <c r="D2034" s="26" t="str">
        <f>CONCATENATE(E2034,COUNTIF($E$2:E2034,E2034))</f>
        <v>Moimenta da Beira16</v>
      </c>
      <c r="E2034" s="26" t="s">
        <v>403</v>
      </c>
      <c r="F2034" s="26" t="s">
        <v>2944</v>
      </c>
      <c r="G2034" s="81">
        <f>COUNTIF($E$2:E2034,E2034)</f>
        <v>16</v>
      </c>
      <c r="H2034" s="81">
        <f t="shared" si="70"/>
        <v>473</v>
      </c>
      <c r="I2034" s="81">
        <v>2033</v>
      </c>
    </row>
    <row r="2035" spans="2:9">
      <c r="B2035" s="24" t="str">
        <f t="shared" si="69"/>
        <v>RESINORTE474</v>
      </c>
      <c r="C2035" s="26" t="s">
        <v>132</v>
      </c>
      <c r="D2035" s="26" t="str">
        <f>CONCATENATE(E2035,COUNTIF($E$2:E2035,E2035))</f>
        <v>Penedono1</v>
      </c>
      <c r="E2035" s="26" t="s">
        <v>482</v>
      </c>
      <c r="F2035" s="26" t="s">
        <v>564</v>
      </c>
      <c r="G2035" s="81">
        <f>COUNTIF($E$2:E2035,E2035)</f>
        <v>1</v>
      </c>
      <c r="H2035" s="81">
        <f t="shared" si="70"/>
        <v>474</v>
      </c>
      <c r="I2035" s="81">
        <v>2034</v>
      </c>
    </row>
    <row r="2036" spans="2:9">
      <c r="B2036" s="24" t="str">
        <f t="shared" si="69"/>
        <v>RESINORTE475</v>
      </c>
      <c r="C2036" s="26" t="s">
        <v>132</v>
      </c>
      <c r="D2036" s="26" t="str">
        <f>CONCATENATE(E2036,COUNTIF($E$2:E2036,E2036))</f>
        <v>Penedono2</v>
      </c>
      <c r="E2036" s="26" t="s">
        <v>482</v>
      </c>
      <c r="F2036" s="26" t="s">
        <v>818</v>
      </c>
      <c r="G2036" s="81">
        <f>COUNTIF($E$2:E2036,E2036)</f>
        <v>2</v>
      </c>
      <c r="H2036" s="81">
        <f t="shared" si="70"/>
        <v>475</v>
      </c>
      <c r="I2036" s="81">
        <v>2035</v>
      </c>
    </row>
    <row r="2037" spans="2:9">
      <c r="B2037" s="24" t="str">
        <f t="shared" si="69"/>
        <v>RESINORTE476</v>
      </c>
      <c r="C2037" s="26" t="s">
        <v>132</v>
      </c>
      <c r="D2037" s="26" t="str">
        <f>CONCATENATE(E2037,COUNTIF($E$2:E2037,E2037))</f>
        <v>Penedono3</v>
      </c>
      <c r="E2037" s="26" t="s">
        <v>482</v>
      </c>
      <c r="F2037" s="26" t="s">
        <v>1042</v>
      </c>
      <c r="G2037" s="81">
        <f>COUNTIF($E$2:E2037,E2037)</f>
        <v>3</v>
      </c>
      <c r="H2037" s="81">
        <f t="shared" si="70"/>
        <v>476</v>
      </c>
      <c r="I2037" s="81">
        <v>2036</v>
      </c>
    </row>
    <row r="2038" spans="2:9">
      <c r="B2038" s="24" t="str">
        <f t="shared" si="69"/>
        <v>RESINORTE477</v>
      </c>
      <c r="C2038" s="26" t="s">
        <v>132</v>
      </c>
      <c r="D2038" s="26" t="str">
        <f>CONCATENATE(E2038,COUNTIF($E$2:E2038,E2038))</f>
        <v>Penedono4</v>
      </c>
      <c r="E2038" s="26" t="s">
        <v>482</v>
      </c>
      <c r="F2038" s="26" t="s">
        <v>2025</v>
      </c>
      <c r="G2038" s="81">
        <f>COUNTIF($E$2:E2038,E2038)</f>
        <v>4</v>
      </c>
      <c r="H2038" s="81">
        <f t="shared" si="70"/>
        <v>477</v>
      </c>
      <c r="I2038" s="81">
        <v>2037</v>
      </c>
    </row>
    <row r="2039" spans="2:9">
      <c r="B2039" s="24" t="str">
        <f t="shared" si="69"/>
        <v>RESINORTE478</v>
      </c>
      <c r="C2039" s="26" t="s">
        <v>132</v>
      </c>
      <c r="D2039" s="26" t="str">
        <f>CONCATENATE(E2039,COUNTIF($E$2:E2039,E2039))</f>
        <v>Penedono5</v>
      </c>
      <c r="E2039" s="26" t="s">
        <v>482</v>
      </c>
      <c r="F2039" s="26" t="s">
        <v>2026</v>
      </c>
      <c r="G2039" s="81">
        <f>COUNTIF($E$2:E2039,E2039)</f>
        <v>5</v>
      </c>
      <c r="H2039" s="81">
        <f t="shared" si="70"/>
        <v>478</v>
      </c>
      <c r="I2039" s="81">
        <v>2038</v>
      </c>
    </row>
    <row r="2040" spans="2:9">
      <c r="B2040" s="24" t="str">
        <f t="shared" si="69"/>
        <v>RESINORTE479</v>
      </c>
      <c r="C2040" s="26" t="s">
        <v>132</v>
      </c>
      <c r="D2040" s="26" t="str">
        <f>CONCATENATE(E2040,COUNTIF($E$2:E2040,E2040))</f>
        <v>Penedono6</v>
      </c>
      <c r="E2040" s="26" t="s">
        <v>482</v>
      </c>
      <c r="F2040" s="26" t="s">
        <v>2123</v>
      </c>
      <c r="G2040" s="81">
        <f>COUNTIF($E$2:E2040,E2040)</f>
        <v>6</v>
      </c>
      <c r="H2040" s="81">
        <f t="shared" si="70"/>
        <v>479</v>
      </c>
      <c r="I2040" s="81">
        <v>2039</v>
      </c>
    </row>
    <row r="2041" spans="2:9">
      <c r="B2041" s="24" t="str">
        <f t="shared" si="69"/>
        <v>RESINORTE480</v>
      </c>
      <c r="C2041" s="26" t="s">
        <v>132</v>
      </c>
      <c r="D2041" s="26" t="str">
        <f>CONCATENATE(E2041,COUNTIF($E$2:E2041,E2041))</f>
        <v>Penedono7</v>
      </c>
      <c r="E2041" s="26" t="s">
        <v>482</v>
      </c>
      <c r="F2041" s="26" t="s">
        <v>2652</v>
      </c>
      <c r="G2041" s="81">
        <f>COUNTIF($E$2:E2041,E2041)</f>
        <v>7</v>
      </c>
      <c r="H2041" s="81">
        <f t="shared" si="70"/>
        <v>480</v>
      </c>
      <c r="I2041" s="81">
        <v>2040</v>
      </c>
    </row>
    <row r="2042" spans="2:9">
      <c r="B2042" s="24" t="str">
        <f t="shared" si="69"/>
        <v>RESINORTE481</v>
      </c>
      <c r="C2042" s="26" t="s">
        <v>132</v>
      </c>
      <c r="D2042" s="26" t="str">
        <f>CONCATENATE(E2042,COUNTIF($E$2:E2042,E2042))</f>
        <v>Resende1</v>
      </c>
      <c r="E2042" s="26" t="s">
        <v>530</v>
      </c>
      <c r="F2042" s="26" t="s">
        <v>551</v>
      </c>
      <c r="G2042" s="81">
        <f>COUNTIF($E$2:E2042,E2042)</f>
        <v>1</v>
      </c>
      <c r="H2042" s="81">
        <f t="shared" si="70"/>
        <v>481</v>
      </c>
      <c r="I2042" s="81">
        <v>2041</v>
      </c>
    </row>
    <row r="2043" spans="2:9">
      <c r="B2043" s="24" t="str">
        <f t="shared" si="69"/>
        <v>RESINORTE482</v>
      </c>
      <c r="C2043" s="26" t="s">
        <v>132</v>
      </c>
      <c r="D2043" s="26" t="str">
        <f>CONCATENATE(E2043,COUNTIF($E$2:E2043,E2043))</f>
        <v>Resende2</v>
      </c>
      <c r="E2043" s="26" t="s">
        <v>530</v>
      </c>
      <c r="F2043" s="26" t="s">
        <v>777</v>
      </c>
      <c r="G2043" s="81">
        <f>COUNTIF($E$2:E2043,E2043)</f>
        <v>2</v>
      </c>
      <c r="H2043" s="81">
        <f t="shared" si="70"/>
        <v>482</v>
      </c>
      <c r="I2043" s="81">
        <v>2042</v>
      </c>
    </row>
    <row r="2044" spans="2:9">
      <c r="B2044" s="24" t="str">
        <f t="shared" si="69"/>
        <v>RESINORTE483</v>
      </c>
      <c r="C2044" s="26" t="s">
        <v>132</v>
      </c>
      <c r="D2044" s="26" t="str">
        <f>CONCATENATE(E2044,COUNTIF($E$2:E2044,E2044))</f>
        <v>Resende3</v>
      </c>
      <c r="E2044" s="26" t="s">
        <v>530</v>
      </c>
      <c r="F2044" s="26" t="s">
        <v>998</v>
      </c>
      <c r="G2044" s="81">
        <f>COUNTIF($E$2:E2044,E2044)</f>
        <v>3</v>
      </c>
      <c r="H2044" s="81">
        <f t="shared" si="70"/>
        <v>483</v>
      </c>
      <c r="I2044" s="81">
        <v>2043</v>
      </c>
    </row>
    <row r="2045" spans="2:9">
      <c r="B2045" s="24" t="str">
        <f t="shared" si="69"/>
        <v>RESINORTE484</v>
      </c>
      <c r="C2045" s="26" t="s">
        <v>132</v>
      </c>
      <c r="D2045" s="26" t="str">
        <f>CONCATENATE(E2045,COUNTIF($E$2:E2045,E2045))</f>
        <v>Resende4</v>
      </c>
      <c r="E2045" s="26" t="s">
        <v>530</v>
      </c>
      <c r="F2045" s="26" t="s">
        <v>1320</v>
      </c>
      <c r="G2045" s="81">
        <f>COUNTIF($E$2:E2045,E2045)</f>
        <v>4</v>
      </c>
      <c r="H2045" s="81">
        <f t="shared" si="70"/>
        <v>484</v>
      </c>
      <c r="I2045" s="81">
        <v>2044</v>
      </c>
    </row>
    <row r="2046" spans="2:9">
      <c r="B2046" s="24" t="str">
        <f t="shared" si="69"/>
        <v>RESINORTE485</v>
      </c>
      <c r="C2046" s="26" t="s">
        <v>132</v>
      </c>
      <c r="D2046" s="26" t="str">
        <f>CONCATENATE(E2046,COUNTIF($E$2:E2046,E2046))</f>
        <v>Resende5</v>
      </c>
      <c r="E2046" s="26" t="s">
        <v>530</v>
      </c>
      <c r="F2046" s="26" t="s">
        <v>1407</v>
      </c>
      <c r="G2046" s="81">
        <f>COUNTIF($E$2:E2046,E2046)</f>
        <v>5</v>
      </c>
      <c r="H2046" s="81">
        <f t="shared" si="70"/>
        <v>485</v>
      </c>
      <c r="I2046" s="81">
        <v>2045</v>
      </c>
    </row>
    <row r="2047" spans="2:9">
      <c r="B2047" s="24" t="str">
        <f t="shared" si="69"/>
        <v>RESINORTE486</v>
      </c>
      <c r="C2047" s="26" t="s">
        <v>132</v>
      </c>
      <c r="D2047" s="26" t="str">
        <f>CONCATENATE(E2047,COUNTIF($E$2:E2047,E2047))</f>
        <v>Resende6</v>
      </c>
      <c r="E2047" s="26" t="s">
        <v>530</v>
      </c>
      <c r="F2047" s="26" t="s">
        <v>1935</v>
      </c>
      <c r="G2047" s="81">
        <f>COUNTIF($E$2:E2047,E2047)</f>
        <v>6</v>
      </c>
      <c r="H2047" s="81">
        <f t="shared" si="70"/>
        <v>486</v>
      </c>
      <c r="I2047" s="81">
        <v>2046</v>
      </c>
    </row>
    <row r="2048" spans="2:9">
      <c r="B2048" s="24" t="str">
        <f t="shared" si="69"/>
        <v>RESINORTE487</v>
      </c>
      <c r="C2048" s="26" t="s">
        <v>132</v>
      </c>
      <c r="D2048" s="26" t="str">
        <f>CONCATENATE(E2048,COUNTIF($E$2:E2048,E2048))</f>
        <v>Resende7</v>
      </c>
      <c r="E2048" s="26" t="s">
        <v>530</v>
      </c>
      <c r="F2048" s="26" t="s">
        <v>1998</v>
      </c>
      <c r="G2048" s="81">
        <f>COUNTIF($E$2:E2048,E2048)</f>
        <v>7</v>
      </c>
      <c r="H2048" s="81">
        <f t="shared" si="70"/>
        <v>487</v>
      </c>
      <c r="I2048" s="81">
        <v>2047</v>
      </c>
    </row>
    <row r="2049" spans="2:9">
      <c r="B2049" s="24" t="str">
        <f t="shared" si="69"/>
        <v>RESINORTE488</v>
      </c>
      <c r="C2049" s="26" t="s">
        <v>132</v>
      </c>
      <c r="D2049" s="26" t="str">
        <f>CONCATENATE(E2049,COUNTIF($E$2:E2049,E2049))</f>
        <v>Resende8</v>
      </c>
      <c r="E2049" s="26" t="s">
        <v>530</v>
      </c>
      <c r="F2049" s="26" t="s">
        <v>530</v>
      </c>
      <c r="G2049" s="81">
        <f>COUNTIF($E$2:E2049,E2049)</f>
        <v>8</v>
      </c>
      <c r="H2049" s="81">
        <f t="shared" si="70"/>
        <v>488</v>
      </c>
      <c r="I2049" s="81">
        <v>2048</v>
      </c>
    </row>
    <row r="2050" spans="2:9">
      <c r="B2050" s="24" t="str">
        <f t="shared" si="69"/>
        <v>RESINORTE489</v>
      </c>
      <c r="C2050" s="26" t="s">
        <v>132</v>
      </c>
      <c r="D2050" s="26" t="str">
        <f>CONCATENATE(E2050,COUNTIF($E$2:E2050,E2050))</f>
        <v>Resende9</v>
      </c>
      <c r="E2050" s="26" t="s">
        <v>530</v>
      </c>
      <c r="F2050" s="26" t="s">
        <v>2426</v>
      </c>
      <c r="G2050" s="81">
        <f>COUNTIF($E$2:E2050,E2050)</f>
        <v>9</v>
      </c>
      <c r="H2050" s="81">
        <f t="shared" si="70"/>
        <v>489</v>
      </c>
      <c r="I2050" s="81">
        <v>2049</v>
      </c>
    </row>
    <row r="2051" spans="2:9">
      <c r="B2051" s="24" t="str">
        <f t="shared" ref="B2051:B2114" si="71">CONCATENATE(C2051,H2051)</f>
        <v>RESINORTE490</v>
      </c>
      <c r="C2051" s="26" t="s">
        <v>132</v>
      </c>
      <c r="D2051" s="26" t="str">
        <f>CONCATENATE(E2051,COUNTIF($E$2:E2051,E2051))</f>
        <v>Resende10</v>
      </c>
      <c r="E2051" s="26" t="s">
        <v>530</v>
      </c>
      <c r="F2051" s="26" t="s">
        <v>2454</v>
      </c>
      <c r="G2051" s="81">
        <f>COUNTIF($E$2:E2051,E2051)</f>
        <v>10</v>
      </c>
      <c r="H2051" s="81">
        <f t="shared" si="70"/>
        <v>490</v>
      </c>
      <c r="I2051" s="81">
        <v>2050</v>
      </c>
    </row>
    <row r="2052" spans="2:9">
      <c r="B2052" s="24" t="str">
        <f t="shared" si="71"/>
        <v>RESINORTE491</v>
      </c>
      <c r="C2052" s="26" t="s">
        <v>132</v>
      </c>
      <c r="D2052" s="26" t="str">
        <f>CONCATENATE(E2052,COUNTIF($E$2:E2052,E2052))</f>
        <v>Resende11</v>
      </c>
      <c r="E2052" s="26" t="s">
        <v>530</v>
      </c>
      <c r="F2052" s="26" t="s">
        <v>2489</v>
      </c>
      <c r="G2052" s="81">
        <f>COUNTIF($E$2:E2052,E2052)</f>
        <v>11</v>
      </c>
      <c r="H2052" s="81">
        <f t="shared" si="70"/>
        <v>491</v>
      </c>
      <c r="I2052" s="81">
        <v>2051</v>
      </c>
    </row>
    <row r="2053" spans="2:9">
      <c r="B2053" s="24" t="str">
        <f t="shared" si="71"/>
        <v>RESINORTE492</v>
      </c>
      <c r="C2053" s="26" t="s">
        <v>132</v>
      </c>
      <c r="D2053" s="26" t="str">
        <f>CONCATENATE(E2053,COUNTIF($E$2:E2053,E2053))</f>
        <v>São João da Pesqueira1</v>
      </c>
      <c r="E2053" s="26" t="s">
        <v>569</v>
      </c>
      <c r="F2053" s="26" t="s">
        <v>1047</v>
      </c>
      <c r="G2053" s="81">
        <f>COUNTIF($E$2:E2053,E2053)</f>
        <v>1</v>
      </c>
      <c r="H2053" s="81">
        <f t="shared" si="70"/>
        <v>492</v>
      </c>
      <c r="I2053" s="81">
        <v>2052</v>
      </c>
    </row>
    <row r="2054" spans="2:9">
      <c r="B2054" s="24" t="str">
        <f t="shared" si="71"/>
        <v>RESINORTE493</v>
      </c>
      <c r="C2054" s="26" t="s">
        <v>132</v>
      </c>
      <c r="D2054" s="26" t="str">
        <f>CONCATENATE(E2054,COUNTIF($E$2:E2054,E2054))</f>
        <v>São João da Pesqueira2</v>
      </c>
      <c r="E2054" s="26" t="s">
        <v>569</v>
      </c>
      <c r="F2054" s="26" t="s">
        <v>1261</v>
      </c>
      <c r="G2054" s="81">
        <f>COUNTIF($E$2:E2054,E2054)</f>
        <v>2</v>
      </c>
      <c r="H2054" s="81">
        <f t="shared" si="70"/>
        <v>493</v>
      </c>
      <c r="I2054" s="81">
        <v>2053</v>
      </c>
    </row>
    <row r="2055" spans="2:9">
      <c r="B2055" s="24" t="str">
        <f t="shared" si="71"/>
        <v>RESINORTE494</v>
      </c>
      <c r="C2055" s="26" t="s">
        <v>132</v>
      </c>
      <c r="D2055" s="26" t="str">
        <f>CONCATENATE(E2055,COUNTIF($E$2:E2055,E2055))</f>
        <v>São João da Pesqueira3</v>
      </c>
      <c r="E2055" s="26" t="s">
        <v>569</v>
      </c>
      <c r="F2055" s="26" t="s">
        <v>1856</v>
      </c>
      <c r="G2055" s="81">
        <f>COUNTIF($E$2:E2055,E2055)</f>
        <v>3</v>
      </c>
      <c r="H2055" s="81">
        <f t="shared" si="70"/>
        <v>494</v>
      </c>
      <c r="I2055" s="81">
        <v>2054</v>
      </c>
    </row>
    <row r="2056" spans="2:9">
      <c r="B2056" s="24" t="str">
        <f t="shared" si="71"/>
        <v>RESINORTE495</v>
      </c>
      <c r="C2056" s="26" t="s">
        <v>132</v>
      </c>
      <c r="D2056" s="26" t="str">
        <f>CONCATENATE(E2056,COUNTIF($E$2:E2056,E2056))</f>
        <v>São João da Pesqueira4</v>
      </c>
      <c r="E2056" s="26" t="s">
        <v>569</v>
      </c>
      <c r="F2056" s="26" t="s">
        <v>1989</v>
      </c>
      <c r="G2056" s="81">
        <f>COUNTIF($E$2:E2056,E2056)</f>
        <v>4</v>
      </c>
      <c r="H2056" s="81">
        <f t="shared" si="70"/>
        <v>495</v>
      </c>
      <c r="I2056" s="81">
        <v>2055</v>
      </c>
    </row>
    <row r="2057" spans="2:9">
      <c r="B2057" s="24" t="str">
        <f t="shared" si="71"/>
        <v>RESINORTE496</v>
      </c>
      <c r="C2057" s="26" t="s">
        <v>132</v>
      </c>
      <c r="D2057" s="26" t="str">
        <f>CONCATENATE(E2057,COUNTIF($E$2:E2057,E2057))</f>
        <v>São João da Pesqueira5</v>
      </c>
      <c r="E2057" s="26" t="s">
        <v>569</v>
      </c>
      <c r="F2057" s="26" t="s">
        <v>2258</v>
      </c>
      <c r="G2057" s="81">
        <f>COUNTIF($E$2:E2057,E2057)</f>
        <v>5</v>
      </c>
      <c r="H2057" s="81">
        <f t="shared" si="70"/>
        <v>496</v>
      </c>
      <c r="I2057" s="81">
        <v>2056</v>
      </c>
    </row>
    <row r="2058" spans="2:9">
      <c r="B2058" s="24" t="str">
        <f t="shared" si="71"/>
        <v>RESINORTE497</v>
      </c>
      <c r="C2058" s="26" t="s">
        <v>132</v>
      </c>
      <c r="D2058" s="26" t="str">
        <f>CONCATENATE(E2058,COUNTIF($E$2:E2058,E2058))</f>
        <v>São João da Pesqueira6</v>
      </c>
      <c r="E2058" s="26" t="s">
        <v>569</v>
      </c>
      <c r="F2058" s="26" t="s">
        <v>2449</v>
      </c>
      <c r="G2058" s="81">
        <f>COUNTIF($E$2:E2058,E2058)</f>
        <v>6</v>
      </c>
      <c r="H2058" s="81">
        <f t="shared" si="70"/>
        <v>497</v>
      </c>
      <c r="I2058" s="81">
        <v>2057</v>
      </c>
    </row>
    <row r="2059" spans="2:9">
      <c r="B2059" s="24" t="str">
        <f t="shared" si="71"/>
        <v>RESINORTE498</v>
      </c>
      <c r="C2059" s="26" t="s">
        <v>132</v>
      </c>
      <c r="D2059" s="26" t="str">
        <f>CONCATENATE(E2059,COUNTIF($E$2:E2059,E2059))</f>
        <v>São João da Pesqueira7</v>
      </c>
      <c r="E2059" s="26" t="s">
        <v>569</v>
      </c>
      <c r="F2059" s="26" t="s">
        <v>2650</v>
      </c>
      <c r="G2059" s="81">
        <f>COUNTIF($E$2:E2059,E2059)</f>
        <v>7</v>
      </c>
      <c r="H2059" s="81">
        <f t="shared" si="70"/>
        <v>498</v>
      </c>
      <c r="I2059" s="81">
        <v>2058</v>
      </c>
    </row>
    <row r="2060" spans="2:9">
      <c r="B2060" s="24" t="str">
        <f t="shared" si="71"/>
        <v>RESINORTE499</v>
      </c>
      <c r="C2060" s="26" t="s">
        <v>132</v>
      </c>
      <c r="D2060" s="26" t="str">
        <f>CONCATENATE(E2060,COUNTIF($E$2:E2060,E2060))</f>
        <v>São João da Pesqueira8</v>
      </c>
      <c r="E2060" s="26" t="s">
        <v>569</v>
      </c>
      <c r="F2060" s="26" t="s">
        <v>2745</v>
      </c>
      <c r="G2060" s="81">
        <f>COUNTIF($E$2:E2060,E2060)</f>
        <v>8</v>
      </c>
      <c r="H2060" s="81">
        <f t="shared" si="70"/>
        <v>499</v>
      </c>
      <c r="I2060" s="81">
        <v>2059</v>
      </c>
    </row>
    <row r="2061" spans="2:9">
      <c r="B2061" s="24" t="str">
        <f t="shared" si="71"/>
        <v>RESINORTE500</v>
      </c>
      <c r="C2061" s="26" t="s">
        <v>132</v>
      </c>
      <c r="D2061" s="26" t="str">
        <f>CONCATENATE(E2061,COUNTIF($E$2:E2061,E2061))</f>
        <v>São João da Pesqueira9</v>
      </c>
      <c r="E2061" s="26" t="s">
        <v>569</v>
      </c>
      <c r="F2061" s="26" t="s">
        <v>2805</v>
      </c>
      <c r="G2061" s="81">
        <f>COUNTIF($E$2:E2061,E2061)</f>
        <v>9</v>
      </c>
      <c r="H2061" s="81">
        <f t="shared" si="70"/>
        <v>500</v>
      </c>
      <c r="I2061" s="81">
        <v>2060</v>
      </c>
    </row>
    <row r="2062" spans="2:9">
      <c r="B2062" s="24" t="str">
        <f t="shared" si="71"/>
        <v>RESINORTE501</v>
      </c>
      <c r="C2062" s="26" t="s">
        <v>132</v>
      </c>
      <c r="D2062" s="26" t="str">
        <f>CONCATENATE(E2062,COUNTIF($E$2:E2062,E2062))</f>
        <v>São João da Pesqueira10</v>
      </c>
      <c r="E2062" s="26" t="s">
        <v>569</v>
      </c>
      <c r="F2062" s="26" t="s">
        <v>2831</v>
      </c>
      <c r="G2062" s="81">
        <f>COUNTIF($E$2:E2062,E2062)</f>
        <v>10</v>
      </c>
      <c r="H2062" s="81">
        <f t="shared" si="70"/>
        <v>501</v>
      </c>
      <c r="I2062" s="81">
        <v>2061</v>
      </c>
    </row>
    <row r="2063" spans="2:9">
      <c r="B2063" s="24" t="str">
        <f t="shared" si="71"/>
        <v>RESINORTE502</v>
      </c>
      <c r="C2063" s="26" t="s">
        <v>132</v>
      </c>
      <c r="D2063" s="26" t="str">
        <f>CONCATENATE(E2063,COUNTIF($E$2:E2063,E2063))</f>
        <v>São João da Pesqueira11</v>
      </c>
      <c r="E2063" s="26" t="s">
        <v>569</v>
      </c>
      <c r="F2063" s="26" t="s">
        <v>2977</v>
      </c>
      <c r="G2063" s="81">
        <f>COUNTIF($E$2:E2063,E2063)</f>
        <v>11</v>
      </c>
      <c r="H2063" s="81">
        <f t="shared" si="70"/>
        <v>502</v>
      </c>
      <c r="I2063" s="81">
        <v>2062</v>
      </c>
    </row>
    <row r="2064" spans="2:9">
      <c r="B2064" s="24" t="str">
        <f t="shared" si="71"/>
        <v>RESINORTE503</v>
      </c>
      <c r="C2064" s="26" t="s">
        <v>132</v>
      </c>
      <c r="D2064" s="26" t="str">
        <f>CONCATENATE(E2064,COUNTIF($E$2:E2064,E2064))</f>
        <v>Sernancelhe1</v>
      </c>
      <c r="E2064" s="26" t="s">
        <v>585</v>
      </c>
      <c r="F2064" s="26" t="s">
        <v>644</v>
      </c>
      <c r="G2064" s="81">
        <f>COUNTIF($E$2:E2064,E2064)</f>
        <v>1</v>
      </c>
      <c r="H2064" s="81">
        <f t="shared" si="70"/>
        <v>503</v>
      </c>
      <c r="I2064" s="81">
        <v>2063</v>
      </c>
    </row>
    <row r="2065" spans="2:9">
      <c r="B2065" s="24" t="str">
        <f t="shared" si="71"/>
        <v>RESINORTE504</v>
      </c>
      <c r="C2065" s="26" t="s">
        <v>132</v>
      </c>
      <c r="D2065" s="26" t="str">
        <f>CONCATENATE(E2065,COUNTIF($E$2:E2065,E2065))</f>
        <v>Sernancelhe2</v>
      </c>
      <c r="E2065" s="26" t="s">
        <v>585</v>
      </c>
      <c r="F2065" s="26" t="s">
        <v>1007</v>
      </c>
      <c r="G2065" s="81">
        <f>COUNTIF($E$2:E2065,E2065)</f>
        <v>2</v>
      </c>
      <c r="H2065" s="81">
        <f t="shared" si="70"/>
        <v>504</v>
      </c>
      <c r="I2065" s="81">
        <v>2064</v>
      </c>
    </row>
    <row r="2066" spans="2:9">
      <c r="B2066" s="24" t="str">
        <f t="shared" si="71"/>
        <v>RESINORTE505</v>
      </c>
      <c r="C2066" s="26" t="s">
        <v>132</v>
      </c>
      <c r="D2066" s="26" t="str">
        <f>CONCATENATE(E2066,COUNTIF($E$2:E2066,E2066))</f>
        <v>Sernancelhe3</v>
      </c>
      <c r="E2066" s="26" t="s">
        <v>585</v>
      </c>
      <c r="F2066" s="26" t="s">
        <v>1120</v>
      </c>
      <c r="G2066" s="81">
        <f>COUNTIF($E$2:E2066,E2066)</f>
        <v>3</v>
      </c>
      <c r="H2066" s="81">
        <f t="shared" si="70"/>
        <v>505</v>
      </c>
      <c r="I2066" s="81">
        <v>2065</v>
      </c>
    </row>
    <row r="2067" spans="2:9">
      <c r="B2067" s="24" t="str">
        <f t="shared" si="71"/>
        <v>RESINORTE506</v>
      </c>
      <c r="C2067" s="26" t="s">
        <v>132</v>
      </c>
      <c r="D2067" s="26" t="str">
        <f>CONCATENATE(E2067,COUNTIF($E$2:E2067,E2067))</f>
        <v>Sernancelhe4</v>
      </c>
      <c r="E2067" s="26" t="s">
        <v>585</v>
      </c>
      <c r="F2067" s="26" t="s">
        <v>1208</v>
      </c>
      <c r="G2067" s="81">
        <f>COUNTIF($E$2:E2067,E2067)</f>
        <v>4</v>
      </c>
      <c r="H2067" s="81">
        <f t="shared" si="70"/>
        <v>506</v>
      </c>
      <c r="I2067" s="81">
        <v>2066</v>
      </c>
    </row>
    <row r="2068" spans="2:9">
      <c r="B2068" s="24" t="str">
        <f t="shared" si="71"/>
        <v>RESINORTE507</v>
      </c>
      <c r="C2068" s="26" t="s">
        <v>132</v>
      </c>
      <c r="D2068" s="26" t="str">
        <f>CONCATENATE(E2068,COUNTIF($E$2:E2068,E2068))</f>
        <v>Sernancelhe5</v>
      </c>
      <c r="E2068" s="26" t="s">
        <v>585</v>
      </c>
      <c r="F2068" s="26" t="s">
        <v>3074</v>
      </c>
      <c r="G2068" s="81">
        <f>COUNTIF($E$2:E2068,E2068)</f>
        <v>5</v>
      </c>
      <c r="H2068" s="81">
        <f t="shared" si="70"/>
        <v>507</v>
      </c>
      <c r="I2068" s="81">
        <v>2067</v>
      </c>
    </row>
    <row r="2069" spans="2:9">
      <c r="B2069" s="24" t="str">
        <f t="shared" si="71"/>
        <v>RESINORTE508</v>
      </c>
      <c r="C2069" s="26" t="s">
        <v>132</v>
      </c>
      <c r="D2069" s="26" t="str">
        <f>CONCATENATE(E2069,COUNTIF($E$2:E2069,E2069))</f>
        <v>Sernancelhe6</v>
      </c>
      <c r="E2069" s="26" t="s">
        <v>585</v>
      </c>
      <c r="F2069" s="26" t="s">
        <v>1335</v>
      </c>
      <c r="G2069" s="81">
        <f>COUNTIF($E$2:E2069,E2069)</f>
        <v>6</v>
      </c>
      <c r="H2069" s="81">
        <f t="shared" si="70"/>
        <v>508</v>
      </c>
      <c r="I2069" s="81">
        <v>2068</v>
      </c>
    </row>
    <row r="2070" spans="2:9">
      <c r="B2070" s="24" t="str">
        <f t="shared" si="71"/>
        <v>RESINORTE509</v>
      </c>
      <c r="C2070" s="26" t="s">
        <v>132</v>
      </c>
      <c r="D2070" s="26" t="str">
        <f>CONCATENATE(E2070,COUNTIF($E$2:E2070,E2070))</f>
        <v>Sernancelhe7</v>
      </c>
      <c r="E2070" s="26" t="s">
        <v>585</v>
      </c>
      <c r="F2070" s="26" t="s">
        <v>1368</v>
      </c>
      <c r="G2070" s="81">
        <f>COUNTIF($E$2:E2070,E2070)</f>
        <v>7</v>
      </c>
      <c r="H2070" s="81">
        <f t="shared" si="70"/>
        <v>509</v>
      </c>
      <c r="I2070" s="81">
        <v>2069</v>
      </c>
    </row>
    <row r="2071" spans="2:9">
      <c r="B2071" s="24" t="str">
        <f t="shared" si="71"/>
        <v>RESINORTE510</v>
      </c>
      <c r="C2071" s="26" t="s">
        <v>132</v>
      </c>
      <c r="D2071" s="26" t="str">
        <f>CONCATENATE(E2071,COUNTIF($E$2:E2071,E2071))</f>
        <v>Sernancelhe8</v>
      </c>
      <c r="E2071" s="26" t="s">
        <v>585</v>
      </c>
      <c r="F2071" s="26" t="s">
        <v>1509</v>
      </c>
      <c r="G2071" s="81">
        <f>COUNTIF($E$2:E2071,E2071)</f>
        <v>8</v>
      </c>
      <c r="H2071" s="81">
        <f t="shared" si="70"/>
        <v>510</v>
      </c>
      <c r="I2071" s="81">
        <v>2070</v>
      </c>
    </row>
    <row r="2072" spans="2:9">
      <c r="B2072" s="24" t="str">
        <f t="shared" si="71"/>
        <v>RESINORTE511</v>
      </c>
      <c r="C2072" s="26" t="s">
        <v>132</v>
      </c>
      <c r="D2072" s="26" t="str">
        <f>CONCATENATE(E2072,COUNTIF($E$2:E2072,E2072))</f>
        <v>Sernancelhe9</v>
      </c>
      <c r="E2072" s="26" t="s">
        <v>585</v>
      </c>
      <c r="F2072" s="26" t="s">
        <v>1585</v>
      </c>
      <c r="G2072" s="81">
        <f>COUNTIF($E$2:E2072,E2072)</f>
        <v>9</v>
      </c>
      <c r="H2072" s="81">
        <f t="shared" si="70"/>
        <v>511</v>
      </c>
      <c r="I2072" s="81">
        <v>2071</v>
      </c>
    </row>
    <row r="2073" spans="2:9">
      <c r="B2073" s="24" t="str">
        <f t="shared" si="71"/>
        <v>RESINORTE512</v>
      </c>
      <c r="C2073" s="26" t="s">
        <v>132</v>
      </c>
      <c r="D2073" s="26" t="str">
        <f>CONCATENATE(E2073,COUNTIF($E$2:E2073,E2073))</f>
        <v>Sernancelhe10</v>
      </c>
      <c r="E2073" s="26" t="s">
        <v>585</v>
      </c>
      <c r="F2073" s="26" t="s">
        <v>2033</v>
      </c>
      <c r="G2073" s="81">
        <f>COUNTIF($E$2:E2073,E2073)</f>
        <v>10</v>
      </c>
      <c r="H2073" s="81">
        <f t="shared" si="70"/>
        <v>512</v>
      </c>
      <c r="I2073" s="81">
        <v>2072</v>
      </c>
    </row>
    <row r="2074" spans="2:9">
      <c r="B2074" s="24" t="str">
        <f t="shared" si="71"/>
        <v>RESINORTE513</v>
      </c>
      <c r="C2074" s="26" t="s">
        <v>132</v>
      </c>
      <c r="D2074" s="26" t="str">
        <f>CONCATENATE(E2074,COUNTIF($E$2:E2074,E2074))</f>
        <v>Sernancelhe11</v>
      </c>
      <c r="E2074" s="26" t="s">
        <v>585</v>
      </c>
      <c r="F2074" s="26" t="s">
        <v>2161</v>
      </c>
      <c r="G2074" s="81">
        <f>COUNTIF($E$2:E2074,E2074)</f>
        <v>11</v>
      </c>
      <c r="H2074" s="81">
        <f t="shared" si="70"/>
        <v>513</v>
      </c>
      <c r="I2074" s="81">
        <v>2073</v>
      </c>
    </row>
    <row r="2075" spans="2:9">
      <c r="B2075" s="24" t="str">
        <f t="shared" si="71"/>
        <v>RESINORTE514</v>
      </c>
      <c r="C2075" s="26" t="s">
        <v>132</v>
      </c>
      <c r="D2075" s="26" t="str">
        <f>CONCATENATE(E2075,COUNTIF($E$2:E2075,E2075))</f>
        <v>Sernancelhe12</v>
      </c>
      <c r="E2075" s="26" t="s">
        <v>585</v>
      </c>
      <c r="F2075" s="26" t="s">
        <v>2588</v>
      </c>
      <c r="G2075" s="81">
        <f>COUNTIF($E$2:E2075,E2075)</f>
        <v>12</v>
      </c>
      <c r="H2075" s="81">
        <f t="shared" ref="H2075:H2095" si="72">ROW(A514)</f>
        <v>514</v>
      </c>
      <c r="I2075" s="81">
        <v>2074</v>
      </c>
    </row>
    <row r="2076" spans="2:9">
      <c r="B2076" s="24" t="str">
        <f t="shared" si="71"/>
        <v>RESINORTE515</v>
      </c>
      <c r="C2076" s="26" t="s">
        <v>132</v>
      </c>
      <c r="D2076" s="26" t="str">
        <f>CONCATENATE(E2076,COUNTIF($E$2:E2076,E2076))</f>
        <v>Sernancelhe13</v>
      </c>
      <c r="E2076" s="26" t="s">
        <v>585</v>
      </c>
      <c r="F2076" s="26" t="s">
        <v>3090</v>
      </c>
      <c r="G2076" s="81">
        <f>COUNTIF($E$2:E2076,E2076)</f>
        <v>13</v>
      </c>
      <c r="H2076" s="81">
        <f t="shared" si="72"/>
        <v>515</v>
      </c>
      <c r="I2076" s="81">
        <v>2075</v>
      </c>
    </row>
    <row r="2077" spans="2:9">
      <c r="B2077" s="24" t="str">
        <f t="shared" si="71"/>
        <v>RESINORTE516</v>
      </c>
      <c r="C2077" s="26" t="s">
        <v>132</v>
      </c>
      <c r="D2077" s="26" t="str">
        <f>CONCATENATE(E2077,COUNTIF($E$2:E2077,E2077))</f>
        <v>Tabuaço1</v>
      </c>
      <c r="E2077" s="26" t="s">
        <v>607</v>
      </c>
      <c r="F2077" s="26" t="s">
        <v>170</v>
      </c>
      <c r="G2077" s="81">
        <f>COUNTIF($E$2:E2077,E2077)</f>
        <v>1</v>
      </c>
      <c r="H2077" s="81">
        <f t="shared" si="72"/>
        <v>516</v>
      </c>
      <c r="I2077" s="81">
        <v>2076</v>
      </c>
    </row>
    <row r="2078" spans="2:9">
      <c r="B2078" s="24" t="str">
        <f t="shared" si="71"/>
        <v>RESINORTE517</v>
      </c>
      <c r="C2078" s="26" t="s">
        <v>132</v>
      </c>
      <c r="D2078" s="26" t="str">
        <f>CONCATENATE(E2078,COUNTIF($E$2:E2078,E2078))</f>
        <v>Tabuaço2</v>
      </c>
      <c r="E2078" s="26" t="s">
        <v>607</v>
      </c>
      <c r="F2078" s="26" t="s">
        <v>586</v>
      </c>
      <c r="G2078" s="81">
        <f>COUNTIF($E$2:E2078,E2078)</f>
        <v>2</v>
      </c>
      <c r="H2078" s="81">
        <f t="shared" si="72"/>
        <v>517</v>
      </c>
      <c r="I2078" s="81">
        <v>2077</v>
      </c>
    </row>
    <row r="2079" spans="2:9">
      <c r="B2079" s="24" t="str">
        <f t="shared" si="71"/>
        <v>RESINORTE518</v>
      </c>
      <c r="C2079" s="26" t="s">
        <v>132</v>
      </c>
      <c r="D2079" s="26" t="str">
        <f>CONCATENATE(E2079,COUNTIF($E$2:E2079,E2079))</f>
        <v>Tabuaço3</v>
      </c>
      <c r="E2079" s="26" t="s">
        <v>607</v>
      </c>
      <c r="F2079" s="26" t="s">
        <v>767</v>
      </c>
      <c r="G2079" s="81">
        <f>COUNTIF($E$2:E2079,E2079)</f>
        <v>3</v>
      </c>
      <c r="H2079" s="81">
        <f t="shared" si="72"/>
        <v>518</v>
      </c>
      <c r="I2079" s="81">
        <v>2078</v>
      </c>
    </row>
    <row r="2080" spans="2:9">
      <c r="B2080" s="24" t="str">
        <f t="shared" si="71"/>
        <v>RESINORTE519</v>
      </c>
      <c r="C2080" s="26" t="s">
        <v>132</v>
      </c>
      <c r="D2080" s="26" t="str">
        <f>CONCATENATE(E2080,COUNTIF($E$2:E2080,E2080))</f>
        <v>Tabuaço4</v>
      </c>
      <c r="E2080" s="26" t="s">
        <v>607</v>
      </c>
      <c r="F2080" s="26" t="s">
        <v>1115</v>
      </c>
      <c r="G2080" s="81">
        <f>COUNTIF($E$2:E2080,E2080)</f>
        <v>4</v>
      </c>
      <c r="H2080" s="81">
        <f t="shared" si="72"/>
        <v>519</v>
      </c>
      <c r="I2080" s="81">
        <v>2079</v>
      </c>
    </row>
    <row r="2081" spans="2:9">
      <c r="B2081" s="24" t="str">
        <f t="shared" si="71"/>
        <v>RESINORTE520</v>
      </c>
      <c r="C2081" s="26" t="s">
        <v>132</v>
      </c>
      <c r="D2081" s="26" t="str">
        <f>CONCATENATE(E2081,COUNTIF($E$2:E2081,E2081))</f>
        <v>Tabuaço5</v>
      </c>
      <c r="E2081" s="26" t="s">
        <v>607</v>
      </c>
      <c r="F2081" s="26" t="s">
        <v>1221</v>
      </c>
      <c r="G2081" s="81">
        <f>COUNTIF($E$2:E2081,E2081)</f>
        <v>5</v>
      </c>
      <c r="H2081" s="81">
        <f t="shared" si="72"/>
        <v>520</v>
      </c>
      <c r="I2081" s="81">
        <v>2080</v>
      </c>
    </row>
    <row r="2082" spans="2:9">
      <c r="B2082" s="24" t="str">
        <f t="shared" si="71"/>
        <v>RESINORTE521</v>
      </c>
      <c r="C2082" s="26" t="s">
        <v>132</v>
      </c>
      <c r="D2082" s="26" t="str">
        <f>CONCATENATE(E2082,COUNTIF($E$2:E2082,E2082))</f>
        <v>Tabuaço6</v>
      </c>
      <c r="E2082" s="26" t="s">
        <v>607</v>
      </c>
      <c r="F2082" s="26" t="s">
        <v>1506</v>
      </c>
      <c r="G2082" s="81">
        <f>COUNTIF($E$2:E2082,E2082)</f>
        <v>6</v>
      </c>
      <c r="H2082" s="81">
        <f t="shared" si="72"/>
        <v>521</v>
      </c>
      <c r="I2082" s="81">
        <v>2081</v>
      </c>
    </row>
    <row r="2083" spans="2:9">
      <c r="B2083" s="24" t="str">
        <f t="shared" si="71"/>
        <v>RESINORTE522</v>
      </c>
      <c r="C2083" s="26" t="s">
        <v>132</v>
      </c>
      <c r="D2083" s="26" t="str">
        <f>CONCATENATE(E2083,COUNTIF($E$2:E2083,E2083))</f>
        <v>Tabuaço7</v>
      </c>
      <c r="E2083" s="26" t="s">
        <v>607</v>
      </c>
      <c r="F2083" s="26" t="s">
        <v>1628</v>
      </c>
      <c r="G2083" s="81">
        <f>COUNTIF($E$2:E2083,E2083)</f>
        <v>7</v>
      </c>
      <c r="H2083" s="81">
        <f t="shared" si="72"/>
        <v>522</v>
      </c>
      <c r="I2083" s="81">
        <v>2082</v>
      </c>
    </row>
    <row r="2084" spans="2:9">
      <c r="B2084" s="24" t="str">
        <f t="shared" si="71"/>
        <v>RESINORTE523</v>
      </c>
      <c r="C2084" s="26" t="s">
        <v>132</v>
      </c>
      <c r="D2084" s="26" t="str">
        <f>CONCATENATE(E2084,COUNTIF($E$2:E2084,E2084))</f>
        <v>Tabuaço8</v>
      </c>
      <c r="E2084" s="26" t="s">
        <v>607</v>
      </c>
      <c r="F2084" s="26" t="s">
        <v>1979</v>
      </c>
      <c r="G2084" s="81">
        <f>COUNTIF($E$2:E2084,E2084)</f>
        <v>8</v>
      </c>
      <c r="H2084" s="81">
        <f t="shared" si="72"/>
        <v>523</v>
      </c>
      <c r="I2084" s="81">
        <v>2083</v>
      </c>
    </row>
    <row r="2085" spans="2:9">
      <c r="B2085" s="24" t="str">
        <f t="shared" si="71"/>
        <v>RESINORTE524</v>
      </c>
      <c r="C2085" s="26" t="s">
        <v>132</v>
      </c>
      <c r="D2085" s="26" t="str">
        <f>CONCATENATE(E2085,COUNTIF($E$2:E2085,E2085))</f>
        <v>Tabuaço9</v>
      </c>
      <c r="E2085" s="26" t="s">
        <v>607</v>
      </c>
      <c r="F2085" s="26" t="s">
        <v>2074</v>
      </c>
      <c r="G2085" s="81">
        <f>COUNTIF($E$2:E2085,E2085)</f>
        <v>9</v>
      </c>
      <c r="H2085" s="81">
        <f t="shared" si="72"/>
        <v>524</v>
      </c>
      <c r="I2085" s="81">
        <v>2084</v>
      </c>
    </row>
    <row r="2086" spans="2:9">
      <c r="B2086" s="24" t="str">
        <f t="shared" si="71"/>
        <v>RESINORTE525</v>
      </c>
      <c r="C2086" s="26" t="s">
        <v>132</v>
      </c>
      <c r="D2086" s="26" t="str">
        <f>CONCATENATE(E2086,COUNTIF($E$2:E2086,E2086))</f>
        <v>Tabuaço10</v>
      </c>
      <c r="E2086" s="26" t="s">
        <v>607</v>
      </c>
      <c r="F2086" s="26" t="s">
        <v>2578</v>
      </c>
      <c r="G2086" s="81">
        <f>COUNTIF($E$2:E2086,E2086)</f>
        <v>10</v>
      </c>
      <c r="H2086" s="81">
        <f t="shared" si="72"/>
        <v>525</v>
      </c>
      <c r="I2086" s="81">
        <v>2085</v>
      </c>
    </row>
    <row r="2087" spans="2:9">
      <c r="B2087" s="24" t="str">
        <f t="shared" si="71"/>
        <v>RESINORTE526</v>
      </c>
      <c r="C2087" s="26" t="s">
        <v>132</v>
      </c>
      <c r="D2087" s="26" t="str">
        <f>CONCATENATE(E2087,COUNTIF($E$2:E2087,E2087))</f>
        <v>Tabuaço11</v>
      </c>
      <c r="E2087" s="26" t="s">
        <v>607</v>
      </c>
      <c r="F2087" s="26" t="s">
        <v>607</v>
      </c>
      <c r="G2087" s="81">
        <f>COUNTIF($E$2:E2087,E2087)</f>
        <v>11</v>
      </c>
      <c r="H2087" s="81">
        <f t="shared" si="72"/>
        <v>526</v>
      </c>
      <c r="I2087" s="81">
        <v>2086</v>
      </c>
    </row>
    <row r="2088" spans="2:9">
      <c r="B2088" s="24" t="str">
        <f t="shared" si="71"/>
        <v>RESINORTE527</v>
      </c>
      <c r="C2088" s="26" t="s">
        <v>132</v>
      </c>
      <c r="D2088" s="26" t="str">
        <f>CONCATENATE(E2088,COUNTIF($E$2:E2088,E2088))</f>
        <v>Tabuaço12</v>
      </c>
      <c r="E2088" s="26" t="s">
        <v>607</v>
      </c>
      <c r="F2088" s="26" t="s">
        <v>2685</v>
      </c>
      <c r="G2088" s="81">
        <f>COUNTIF($E$2:E2088,E2088)</f>
        <v>12</v>
      </c>
      <c r="H2088" s="81">
        <f t="shared" si="72"/>
        <v>527</v>
      </c>
      <c r="I2088" s="81">
        <v>2087</v>
      </c>
    </row>
    <row r="2089" spans="2:9">
      <c r="B2089" s="24" t="str">
        <f t="shared" si="71"/>
        <v>RESINORTE528</v>
      </c>
      <c r="C2089" s="26" t="s">
        <v>132</v>
      </c>
      <c r="D2089" s="26" t="str">
        <f>CONCATENATE(E2089,COUNTIF($E$2:E2089,E2089))</f>
        <v>Tabuaço13</v>
      </c>
      <c r="E2089" s="26" t="s">
        <v>607</v>
      </c>
      <c r="F2089" s="26" t="s">
        <v>2823</v>
      </c>
      <c r="G2089" s="81">
        <f>COUNTIF($E$2:E2089,E2089)</f>
        <v>13</v>
      </c>
      <c r="H2089" s="81">
        <f t="shared" si="72"/>
        <v>528</v>
      </c>
      <c r="I2089" s="81">
        <v>2088</v>
      </c>
    </row>
    <row r="2090" spans="2:9">
      <c r="B2090" s="24" t="str">
        <f t="shared" si="71"/>
        <v>RESINORTE529</v>
      </c>
      <c r="C2090" s="26" t="s">
        <v>132</v>
      </c>
      <c r="D2090" s="26" t="str">
        <f>CONCATENATE(E2090,COUNTIF($E$2:E2090,E2090))</f>
        <v>Tarouca1</v>
      </c>
      <c r="E2090" s="26" t="s">
        <v>609</v>
      </c>
      <c r="F2090" s="26" t="s">
        <v>1498</v>
      </c>
      <c r="G2090" s="81">
        <f>COUNTIF($E$2:E2090,E2090)</f>
        <v>1</v>
      </c>
      <c r="H2090" s="81">
        <f t="shared" si="72"/>
        <v>529</v>
      </c>
      <c r="I2090" s="81">
        <v>2089</v>
      </c>
    </row>
    <row r="2091" spans="2:9">
      <c r="B2091" s="24" t="str">
        <f t="shared" si="71"/>
        <v>RESINORTE530</v>
      </c>
      <c r="C2091" s="26" t="s">
        <v>132</v>
      </c>
      <c r="D2091" s="26" t="str">
        <f>CONCATENATE(E2091,COUNTIF($E$2:E2091,E2091))</f>
        <v>Tarouca2</v>
      </c>
      <c r="E2091" s="26" t="s">
        <v>609</v>
      </c>
      <c r="F2091" s="26" t="s">
        <v>1508</v>
      </c>
      <c r="G2091" s="81">
        <f>COUNTIF($E$2:E2091,E2091)</f>
        <v>2</v>
      </c>
      <c r="H2091" s="81">
        <f t="shared" si="72"/>
        <v>530</v>
      </c>
      <c r="I2091" s="81">
        <v>2090</v>
      </c>
    </row>
    <row r="2092" spans="2:9">
      <c r="B2092" s="24" t="str">
        <f t="shared" si="71"/>
        <v>RESINORTE531</v>
      </c>
      <c r="C2092" s="26" t="s">
        <v>132</v>
      </c>
      <c r="D2092" s="26" t="str">
        <f>CONCATENATE(E2092,COUNTIF($E$2:E2092,E2092))</f>
        <v>Tarouca3</v>
      </c>
      <c r="E2092" s="26" t="s">
        <v>609</v>
      </c>
      <c r="F2092" s="26" t="s">
        <v>1798</v>
      </c>
      <c r="G2092" s="81">
        <f>COUNTIF($E$2:E2092,E2092)</f>
        <v>3</v>
      </c>
      <c r="H2092" s="81">
        <f t="shared" si="72"/>
        <v>531</v>
      </c>
      <c r="I2092" s="81">
        <v>2091</v>
      </c>
    </row>
    <row r="2093" spans="2:9">
      <c r="B2093" s="24" t="str">
        <f t="shared" si="71"/>
        <v>RESINORTE532</v>
      </c>
      <c r="C2093" s="26" t="s">
        <v>132</v>
      </c>
      <c r="D2093" s="26" t="str">
        <f>CONCATENATE(E2093,COUNTIF($E$2:E2093,E2093))</f>
        <v>Tarouca4</v>
      </c>
      <c r="E2093" s="26" t="s">
        <v>609</v>
      </c>
      <c r="F2093" s="26" t="s">
        <v>2306</v>
      </c>
      <c r="G2093" s="81">
        <f>COUNTIF($E$2:E2093,E2093)</f>
        <v>4</v>
      </c>
      <c r="H2093" s="81">
        <f t="shared" si="72"/>
        <v>532</v>
      </c>
      <c r="I2093" s="81">
        <v>2092</v>
      </c>
    </row>
    <row r="2094" spans="2:9">
      <c r="B2094" s="24" t="str">
        <f t="shared" si="71"/>
        <v>RESINORTE533</v>
      </c>
      <c r="C2094" s="26" t="s">
        <v>132</v>
      </c>
      <c r="D2094" s="26" t="str">
        <f>CONCATENATE(E2094,COUNTIF($E$2:E2094,E2094))</f>
        <v>Tarouca5</v>
      </c>
      <c r="E2094" s="26" t="s">
        <v>609</v>
      </c>
      <c r="F2094" s="26" t="s">
        <v>2459</v>
      </c>
      <c r="G2094" s="81">
        <f>COUNTIF($E$2:E2094,E2094)</f>
        <v>5</v>
      </c>
      <c r="H2094" s="81">
        <f t="shared" si="72"/>
        <v>533</v>
      </c>
      <c r="I2094" s="81">
        <v>2093</v>
      </c>
    </row>
    <row r="2095" spans="2:9">
      <c r="B2095" s="24" t="str">
        <f t="shared" si="71"/>
        <v>RESINORTE534</v>
      </c>
      <c r="C2095" s="26" t="s">
        <v>132</v>
      </c>
      <c r="D2095" s="26" t="str">
        <f>CONCATENATE(E2095,COUNTIF($E$2:E2095,E2095))</f>
        <v>Tarouca6</v>
      </c>
      <c r="E2095" s="26" t="s">
        <v>609</v>
      </c>
      <c r="F2095" s="26" t="s">
        <v>2678</v>
      </c>
      <c r="G2095" s="81">
        <f>COUNTIF($E$2:E2095,E2095)</f>
        <v>6</v>
      </c>
      <c r="H2095" s="81">
        <f t="shared" si="72"/>
        <v>534</v>
      </c>
      <c r="I2095" s="81">
        <v>2094</v>
      </c>
    </row>
    <row r="2096" spans="2:9">
      <c r="B2096" s="24" t="str">
        <f t="shared" si="71"/>
        <v>RESINORTE535</v>
      </c>
      <c r="C2096" s="26" t="s">
        <v>132</v>
      </c>
      <c r="D2096" s="26" t="str">
        <f>CONCATENATE(E2096,COUNTIF($E$2:E2096,E2096))</f>
        <v>Tarouca7</v>
      </c>
      <c r="E2096" s="26" t="s">
        <v>609</v>
      </c>
      <c r="F2096" s="26" t="s">
        <v>2839</v>
      </c>
      <c r="G2096" s="81">
        <f>COUNTIF($E$2:E2096,E2096)</f>
        <v>7</v>
      </c>
      <c r="H2096" s="81">
        <f>ROW(A535)</f>
        <v>535</v>
      </c>
      <c r="I2096" s="81">
        <v>2095</v>
      </c>
    </row>
    <row r="2097" spans="2:9">
      <c r="B2097" s="84" t="str">
        <f t="shared" si="71"/>
        <v>RESULIMA1</v>
      </c>
      <c r="C2097" s="28" t="s">
        <v>135</v>
      </c>
      <c r="D2097" s="28" t="str">
        <f>CONCATENATE(E2097,COUNTIF($E$2:E2097,E2097))</f>
        <v>Barcelos1</v>
      </c>
      <c r="E2097" s="28" t="s">
        <v>187</v>
      </c>
      <c r="F2097" s="28" t="s">
        <v>95</v>
      </c>
      <c r="G2097" s="82">
        <f>COUNTIF($E$2:E2097,E2097)</f>
        <v>1</v>
      </c>
      <c r="H2097" s="82">
        <f>ROW(A1)</f>
        <v>1</v>
      </c>
      <c r="I2097" s="82">
        <v>2096</v>
      </c>
    </row>
    <row r="2098" spans="2:9">
      <c r="B2098" s="84" t="str">
        <f t="shared" si="71"/>
        <v>RESULIMA2</v>
      </c>
      <c r="C2098" s="28" t="s">
        <v>135</v>
      </c>
      <c r="D2098" s="28" t="str">
        <f>CONCATENATE(E2098,COUNTIF($E$2:E2098,E2098))</f>
        <v>Barcelos2</v>
      </c>
      <c r="E2098" s="28" t="s">
        <v>187</v>
      </c>
      <c r="F2098" s="28" t="s">
        <v>128</v>
      </c>
      <c r="G2098" s="82">
        <f>COUNTIF($E$2:E2098,E2098)</f>
        <v>2</v>
      </c>
      <c r="H2098" s="82">
        <f t="shared" ref="H2098:H2161" si="73">ROW(A2)</f>
        <v>2</v>
      </c>
      <c r="I2098" s="82">
        <v>2097</v>
      </c>
    </row>
    <row r="2099" spans="2:9">
      <c r="B2099" s="84" t="str">
        <f t="shared" si="71"/>
        <v>RESULIMA3</v>
      </c>
      <c r="C2099" s="28" t="s">
        <v>135</v>
      </c>
      <c r="D2099" s="28" t="str">
        <f>CONCATENATE(E2099,COUNTIF($E$2:E2099,E2099))</f>
        <v>Barcelos3</v>
      </c>
      <c r="E2099" s="28" t="s">
        <v>187</v>
      </c>
      <c r="F2099" s="28" t="s">
        <v>162</v>
      </c>
      <c r="G2099" s="82">
        <f>COUNTIF($E$2:E2099,E2099)</f>
        <v>3</v>
      </c>
      <c r="H2099" s="82">
        <f t="shared" si="73"/>
        <v>3</v>
      </c>
      <c r="I2099" s="82">
        <v>2098</v>
      </c>
    </row>
    <row r="2100" spans="2:9">
      <c r="B2100" s="84" t="str">
        <f t="shared" si="71"/>
        <v>RESULIMA4</v>
      </c>
      <c r="C2100" s="28" t="s">
        <v>135</v>
      </c>
      <c r="D2100" s="28" t="str">
        <f>CONCATENATE(E2100,COUNTIF($E$2:E2100,E2100))</f>
        <v>Barcelos4</v>
      </c>
      <c r="E2100" s="28" t="s">
        <v>187</v>
      </c>
      <c r="F2100" s="28" t="s">
        <v>233</v>
      </c>
      <c r="G2100" s="82">
        <f>COUNTIF($E$2:E2100,E2100)</f>
        <v>4</v>
      </c>
      <c r="H2100" s="82">
        <f t="shared" si="73"/>
        <v>4</v>
      </c>
      <c r="I2100" s="82">
        <v>2099</v>
      </c>
    </row>
    <row r="2101" spans="2:9">
      <c r="B2101" s="84" t="str">
        <f t="shared" si="71"/>
        <v>RESULIMA5</v>
      </c>
      <c r="C2101" s="28" t="s">
        <v>135</v>
      </c>
      <c r="D2101" s="28" t="str">
        <f>CONCATENATE(E2101,COUNTIF($E$2:E2101,E2101))</f>
        <v>Barcelos5</v>
      </c>
      <c r="E2101" s="28" t="s">
        <v>187</v>
      </c>
      <c r="F2101" s="28" t="s">
        <v>332</v>
      </c>
      <c r="G2101" s="82">
        <f>COUNTIF($E$2:E2101,E2101)</f>
        <v>5</v>
      </c>
      <c r="H2101" s="82">
        <f t="shared" si="73"/>
        <v>5</v>
      </c>
      <c r="I2101" s="82">
        <v>2100</v>
      </c>
    </row>
    <row r="2102" spans="2:9">
      <c r="B2102" s="84" t="str">
        <f t="shared" si="71"/>
        <v>RESULIMA6</v>
      </c>
      <c r="C2102" s="28" t="s">
        <v>135</v>
      </c>
      <c r="D2102" s="28" t="str">
        <f>CONCATENATE(E2102,COUNTIF($E$2:E2102,E2102))</f>
        <v>Barcelos6</v>
      </c>
      <c r="E2102" s="28" t="s">
        <v>187</v>
      </c>
      <c r="F2102" s="28" t="s">
        <v>379</v>
      </c>
      <c r="G2102" s="82">
        <f>COUNTIF($E$2:E2102,E2102)</f>
        <v>6</v>
      </c>
      <c r="H2102" s="82">
        <f t="shared" si="73"/>
        <v>6</v>
      </c>
      <c r="I2102" s="82">
        <v>2101</v>
      </c>
    </row>
    <row r="2103" spans="2:9">
      <c r="B2103" s="84" t="str">
        <f t="shared" si="71"/>
        <v>RESULIMA7</v>
      </c>
      <c r="C2103" s="28" t="s">
        <v>135</v>
      </c>
      <c r="D2103" s="28" t="str">
        <f>CONCATENATE(E2103,COUNTIF($E$2:E2103,E2103))</f>
        <v>Barcelos7</v>
      </c>
      <c r="E2103" s="28" t="s">
        <v>187</v>
      </c>
      <c r="F2103" s="28" t="s">
        <v>466</v>
      </c>
      <c r="G2103" s="82">
        <f>COUNTIF($E$2:E2103,E2103)</f>
        <v>7</v>
      </c>
      <c r="H2103" s="82">
        <f t="shared" si="73"/>
        <v>7</v>
      </c>
      <c r="I2103" s="82">
        <v>2102</v>
      </c>
    </row>
    <row r="2104" spans="2:9">
      <c r="B2104" s="84" t="str">
        <f t="shared" si="71"/>
        <v>RESULIMA8</v>
      </c>
      <c r="C2104" s="28" t="s">
        <v>135</v>
      </c>
      <c r="D2104" s="28" t="str">
        <f>CONCATENATE(E2104,COUNTIF($E$2:E2104,E2104))</f>
        <v>Barcelos8</v>
      </c>
      <c r="E2104" s="28" t="s">
        <v>187</v>
      </c>
      <c r="F2104" s="28" t="s">
        <v>481</v>
      </c>
      <c r="G2104" s="82">
        <f>COUNTIF($E$2:E2104,E2104)</f>
        <v>8</v>
      </c>
      <c r="H2104" s="82">
        <f t="shared" si="73"/>
        <v>8</v>
      </c>
      <c r="I2104" s="82">
        <v>2103</v>
      </c>
    </row>
    <row r="2105" spans="2:9">
      <c r="B2105" s="84" t="str">
        <f t="shared" si="71"/>
        <v>RESULIMA9</v>
      </c>
      <c r="C2105" s="28" t="s">
        <v>135</v>
      </c>
      <c r="D2105" s="28" t="str">
        <f>CONCATENATE(E2105,COUNTIF($E$2:E2105,E2105))</f>
        <v>Barcelos9</v>
      </c>
      <c r="E2105" s="28" t="s">
        <v>187</v>
      </c>
      <c r="F2105" s="28" t="s">
        <v>3048</v>
      </c>
      <c r="G2105" s="82">
        <f>COUNTIF($E$2:E2105,E2105)</f>
        <v>9</v>
      </c>
      <c r="H2105" s="82">
        <f t="shared" si="73"/>
        <v>9</v>
      </c>
      <c r="I2105" s="82">
        <v>2104</v>
      </c>
    </row>
    <row r="2106" spans="2:9">
      <c r="B2106" s="84" t="str">
        <f t="shared" si="71"/>
        <v>RESULIMA10</v>
      </c>
      <c r="C2106" s="28" t="s">
        <v>135</v>
      </c>
      <c r="D2106" s="28" t="str">
        <f>CONCATENATE(E2106,COUNTIF($E$2:E2106,E2106))</f>
        <v>Barcelos10</v>
      </c>
      <c r="E2106" s="28" t="s">
        <v>187</v>
      </c>
      <c r="F2106" s="28" t="s">
        <v>614</v>
      </c>
      <c r="G2106" s="82">
        <f>COUNTIF($E$2:E2106,E2106)</f>
        <v>10</v>
      </c>
      <c r="H2106" s="82">
        <f t="shared" si="73"/>
        <v>10</v>
      </c>
      <c r="I2106" s="82">
        <v>2105</v>
      </c>
    </row>
    <row r="2107" spans="2:9">
      <c r="B2107" s="84" t="str">
        <f t="shared" si="71"/>
        <v>RESULIMA11</v>
      </c>
      <c r="C2107" s="28" t="s">
        <v>135</v>
      </c>
      <c r="D2107" s="28" t="str">
        <f>CONCATENATE(E2107,COUNTIF($E$2:E2107,E2107))</f>
        <v>Barcelos11</v>
      </c>
      <c r="E2107" s="28" t="s">
        <v>187</v>
      </c>
      <c r="F2107" s="28" t="s">
        <v>616</v>
      </c>
      <c r="G2107" s="82">
        <f>COUNTIF($E$2:E2107,E2107)</f>
        <v>11</v>
      </c>
      <c r="H2107" s="82">
        <f t="shared" si="73"/>
        <v>11</v>
      </c>
      <c r="I2107" s="82">
        <v>2106</v>
      </c>
    </row>
    <row r="2108" spans="2:9">
      <c r="B2108" s="84" t="str">
        <f t="shared" si="71"/>
        <v>RESULIMA12</v>
      </c>
      <c r="C2108" s="28" t="s">
        <v>135</v>
      </c>
      <c r="D2108" s="28" t="str">
        <f>CONCATENATE(E2108,COUNTIF($E$2:E2108,E2108))</f>
        <v>Barcelos12</v>
      </c>
      <c r="E2108" s="28" t="s">
        <v>187</v>
      </c>
      <c r="F2108" s="28" t="s">
        <v>755</v>
      </c>
      <c r="G2108" s="82">
        <f>COUNTIF($E$2:E2108,E2108)</f>
        <v>12</v>
      </c>
      <c r="H2108" s="82">
        <f t="shared" si="73"/>
        <v>12</v>
      </c>
      <c r="I2108" s="82">
        <v>2107</v>
      </c>
    </row>
    <row r="2109" spans="2:9">
      <c r="B2109" s="84" t="str">
        <f t="shared" si="71"/>
        <v>RESULIMA13</v>
      </c>
      <c r="C2109" s="28" t="s">
        <v>135</v>
      </c>
      <c r="D2109" s="28" t="str">
        <f>CONCATENATE(E2109,COUNTIF($E$2:E2109,E2109))</f>
        <v>Barcelos13</v>
      </c>
      <c r="E2109" s="28" t="s">
        <v>187</v>
      </c>
      <c r="F2109" s="28" t="s">
        <v>763</v>
      </c>
      <c r="G2109" s="82">
        <f>COUNTIF($E$2:E2109,E2109)</f>
        <v>13</v>
      </c>
      <c r="H2109" s="82">
        <f t="shared" si="73"/>
        <v>13</v>
      </c>
      <c r="I2109" s="82">
        <v>2108</v>
      </c>
    </row>
    <row r="2110" spans="2:9">
      <c r="B2110" s="84" t="str">
        <f t="shared" si="71"/>
        <v>RESULIMA14</v>
      </c>
      <c r="C2110" s="28" t="s">
        <v>135</v>
      </c>
      <c r="D2110" s="28" t="str">
        <f>CONCATENATE(E2110,COUNTIF($E$2:E2110,E2110))</f>
        <v>Barcelos14</v>
      </c>
      <c r="E2110" s="28" t="s">
        <v>187</v>
      </c>
      <c r="F2110" s="28" t="s">
        <v>764</v>
      </c>
      <c r="G2110" s="82">
        <f>COUNTIF($E$2:E2110,E2110)</f>
        <v>14</v>
      </c>
      <c r="H2110" s="82">
        <f t="shared" si="73"/>
        <v>14</v>
      </c>
      <c r="I2110" s="82">
        <v>2109</v>
      </c>
    </row>
    <row r="2111" spans="2:9">
      <c r="B2111" s="84" t="str">
        <f t="shared" si="71"/>
        <v>RESULIMA15</v>
      </c>
      <c r="C2111" s="28" t="s">
        <v>135</v>
      </c>
      <c r="D2111" s="28" t="str">
        <f>CONCATENATE(E2111,COUNTIF($E$2:E2111,E2111))</f>
        <v>Barcelos15</v>
      </c>
      <c r="E2111" s="28" t="s">
        <v>187</v>
      </c>
      <c r="F2111" s="28" t="s">
        <v>769</v>
      </c>
      <c r="G2111" s="82">
        <f>COUNTIF($E$2:E2111,E2111)</f>
        <v>15</v>
      </c>
      <c r="H2111" s="82">
        <f t="shared" si="73"/>
        <v>15</v>
      </c>
      <c r="I2111" s="82">
        <v>2110</v>
      </c>
    </row>
    <row r="2112" spans="2:9">
      <c r="B2112" s="84" t="str">
        <f t="shared" si="71"/>
        <v>RESULIMA16</v>
      </c>
      <c r="C2112" s="28" t="s">
        <v>135</v>
      </c>
      <c r="D2112" s="28" t="str">
        <f>CONCATENATE(E2112,COUNTIF($E$2:E2112,E2112))</f>
        <v>Barcelos16</v>
      </c>
      <c r="E2112" s="28" t="s">
        <v>187</v>
      </c>
      <c r="F2112" s="28" t="s">
        <v>928</v>
      </c>
      <c r="G2112" s="82">
        <f>COUNTIF($E$2:E2112,E2112)</f>
        <v>16</v>
      </c>
      <c r="H2112" s="82">
        <f t="shared" si="73"/>
        <v>16</v>
      </c>
      <c r="I2112" s="82">
        <v>2111</v>
      </c>
    </row>
    <row r="2113" spans="2:9">
      <c r="B2113" s="84" t="str">
        <f t="shared" si="71"/>
        <v>RESULIMA17</v>
      </c>
      <c r="C2113" s="28" t="s">
        <v>135</v>
      </c>
      <c r="D2113" s="28" t="str">
        <f>CONCATENATE(E2113,COUNTIF($E$2:E2113,E2113))</f>
        <v>Barcelos17</v>
      </c>
      <c r="E2113" s="28" t="s">
        <v>187</v>
      </c>
      <c r="F2113" s="28" t="s">
        <v>947</v>
      </c>
      <c r="G2113" s="82">
        <f>COUNTIF($E$2:E2113,E2113)</f>
        <v>17</v>
      </c>
      <c r="H2113" s="82">
        <f t="shared" si="73"/>
        <v>17</v>
      </c>
      <c r="I2113" s="82">
        <v>2112</v>
      </c>
    </row>
    <row r="2114" spans="2:9">
      <c r="B2114" s="84" t="str">
        <f t="shared" si="71"/>
        <v>RESULIMA18</v>
      </c>
      <c r="C2114" s="28" t="s">
        <v>135</v>
      </c>
      <c r="D2114" s="28" t="str">
        <f>CONCATENATE(E2114,COUNTIF($E$2:E2114,E2114))</f>
        <v>Barcelos18</v>
      </c>
      <c r="E2114" s="28" t="s">
        <v>187</v>
      </c>
      <c r="F2114" s="28" t="s">
        <v>982</v>
      </c>
      <c r="G2114" s="82">
        <f>COUNTIF($E$2:E2114,E2114)</f>
        <v>18</v>
      </c>
      <c r="H2114" s="82">
        <f t="shared" si="73"/>
        <v>18</v>
      </c>
      <c r="I2114" s="82">
        <v>2113</v>
      </c>
    </row>
    <row r="2115" spans="2:9">
      <c r="B2115" s="84" t="str">
        <f t="shared" ref="B2115:B2178" si="74">CONCATENATE(C2115,H2115)</f>
        <v>RESULIMA19</v>
      </c>
      <c r="C2115" s="28" t="s">
        <v>135</v>
      </c>
      <c r="D2115" s="28" t="str">
        <f>CONCATENATE(E2115,COUNTIF($E$2:E2115,E2115))</f>
        <v>Barcelos19</v>
      </c>
      <c r="E2115" s="28" t="s">
        <v>187</v>
      </c>
      <c r="F2115" s="28" t="s">
        <v>1012</v>
      </c>
      <c r="G2115" s="82">
        <f>COUNTIF($E$2:E2115,E2115)</f>
        <v>19</v>
      </c>
      <c r="H2115" s="82">
        <f t="shared" si="73"/>
        <v>19</v>
      </c>
      <c r="I2115" s="82">
        <v>2114</v>
      </c>
    </row>
    <row r="2116" spans="2:9">
      <c r="B2116" s="84" t="str">
        <f t="shared" si="74"/>
        <v>RESULIMA20</v>
      </c>
      <c r="C2116" s="28" t="s">
        <v>135</v>
      </c>
      <c r="D2116" s="28" t="str">
        <f>CONCATENATE(E2116,COUNTIF($E$2:E2116,E2116))</f>
        <v>Barcelos20</v>
      </c>
      <c r="E2116" s="28" t="s">
        <v>187</v>
      </c>
      <c r="F2116" s="28" t="s">
        <v>1020</v>
      </c>
      <c r="G2116" s="82">
        <f>COUNTIF($E$2:E2116,E2116)</f>
        <v>20</v>
      </c>
      <c r="H2116" s="82">
        <f t="shared" si="73"/>
        <v>20</v>
      </c>
      <c r="I2116" s="82">
        <v>2115</v>
      </c>
    </row>
    <row r="2117" spans="2:9">
      <c r="B2117" s="84" t="str">
        <f t="shared" si="74"/>
        <v>RESULIMA21</v>
      </c>
      <c r="C2117" s="28" t="s">
        <v>135</v>
      </c>
      <c r="D2117" s="28" t="str">
        <f>CONCATENATE(E2117,COUNTIF($E$2:E2117,E2117))</f>
        <v>Barcelos21</v>
      </c>
      <c r="E2117" s="28" t="s">
        <v>187</v>
      </c>
      <c r="F2117" s="28" t="s">
        <v>1023</v>
      </c>
      <c r="G2117" s="82">
        <f>COUNTIF($E$2:E2117,E2117)</f>
        <v>21</v>
      </c>
      <c r="H2117" s="82">
        <f t="shared" si="73"/>
        <v>21</v>
      </c>
      <c r="I2117" s="82">
        <v>2116</v>
      </c>
    </row>
    <row r="2118" spans="2:9">
      <c r="B2118" s="84" t="str">
        <f t="shared" si="74"/>
        <v>RESULIMA22</v>
      </c>
      <c r="C2118" s="28" t="s">
        <v>135</v>
      </c>
      <c r="D2118" s="28" t="str">
        <f>CONCATENATE(E2118,COUNTIF($E$2:E2118,E2118))</f>
        <v>Barcelos22</v>
      </c>
      <c r="E2118" s="28" t="s">
        <v>187</v>
      </c>
      <c r="F2118" s="28" t="s">
        <v>1119</v>
      </c>
      <c r="G2118" s="82">
        <f>COUNTIF($E$2:E2118,E2118)</f>
        <v>22</v>
      </c>
      <c r="H2118" s="82">
        <f t="shared" si="73"/>
        <v>22</v>
      </c>
      <c r="I2118" s="82">
        <v>2117</v>
      </c>
    </row>
    <row r="2119" spans="2:9">
      <c r="B2119" s="84" t="str">
        <f t="shared" si="74"/>
        <v>RESULIMA23</v>
      </c>
      <c r="C2119" s="28" t="s">
        <v>135</v>
      </c>
      <c r="D2119" s="28" t="str">
        <f>CONCATENATE(E2119,COUNTIF($E$2:E2119,E2119))</f>
        <v>Barcelos23</v>
      </c>
      <c r="E2119" s="28" t="s">
        <v>187</v>
      </c>
      <c r="F2119" s="28" t="s">
        <v>1169</v>
      </c>
      <c r="G2119" s="82">
        <f>COUNTIF($E$2:E2119,E2119)</f>
        <v>23</v>
      </c>
      <c r="H2119" s="82">
        <f t="shared" si="73"/>
        <v>23</v>
      </c>
      <c r="I2119" s="82">
        <v>2118</v>
      </c>
    </row>
    <row r="2120" spans="2:9">
      <c r="B2120" s="84" t="str">
        <f t="shared" si="74"/>
        <v>RESULIMA24</v>
      </c>
      <c r="C2120" s="28" t="s">
        <v>135</v>
      </c>
      <c r="D2120" s="28" t="str">
        <f>CONCATENATE(E2120,COUNTIF($E$2:E2120,E2120))</f>
        <v>Barcelos24</v>
      </c>
      <c r="E2120" s="28" t="s">
        <v>187</v>
      </c>
      <c r="F2120" s="28" t="s">
        <v>1196</v>
      </c>
      <c r="G2120" s="82">
        <f>COUNTIF($E$2:E2120,E2120)</f>
        <v>24</v>
      </c>
      <c r="H2120" s="82">
        <f t="shared" si="73"/>
        <v>24</v>
      </c>
      <c r="I2120" s="82">
        <v>2119</v>
      </c>
    </row>
    <row r="2121" spans="2:9">
      <c r="B2121" s="84" t="str">
        <f t="shared" si="74"/>
        <v>RESULIMA25</v>
      </c>
      <c r="C2121" s="28" t="s">
        <v>135</v>
      </c>
      <c r="D2121" s="28" t="str">
        <f>CONCATENATE(E2121,COUNTIF($E$2:E2121,E2121))</f>
        <v>Barcelos25</v>
      </c>
      <c r="E2121" s="28" t="s">
        <v>187</v>
      </c>
      <c r="F2121" s="28" t="s">
        <v>1198</v>
      </c>
      <c r="G2121" s="82">
        <f>COUNTIF($E$2:E2121,E2121)</f>
        <v>25</v>
      </c>
      <c r="H2121" s="82">
        <f t="shared" si="73"/>
        <v>25</v>
      </c>
      <c r="I2121" s="82">
        <v>2120</v>
      </c>
    </row>
    <row r="2122" spans="2:9">
      <c r="B2122" s="84" t="str">
        <f t="shared" si="74"/>
        <v>RESULIMA26</v>
      </c>
      <c r="C2122" s="28" t="s">
        <v>135</v>
      </c>
      <c r="D2122" s="28" t="str">
        <f>CONCATENATE(E2122,COUNTIF($E$2:E2122,E2122))</f>
        <v>Barcelos26</v>
      </c>
      <c r="E2122" s="28" t="s">
        <v>187</v>
      </c>
      <c r="F2122" s="28" t="s">
        <v>1230</v>
      </c>
      <c r="G2122" s="82">
        <f>COUNTIF($E$2:E2122,E2122)</f>
        <v>26</v>
      </c>
      <c r="H2122" s="82">
        <f t="shared" si="73"/>
        <v>26</v>
      </c>
      <c r="I2122" s="82">
        <v>2121</v>
      </c>
    </row>
    <row r="2123" spans="2:9">
      <c r="B2123" s="84" t="str">
        <f t="shared" si="74"/>
        <v>RESULIMA27</v>
      </c>
      <c r="C2123" s="28" t="s">
        <v>135</v>
      </c>
      <c r="D2123" s="28" t="str">
        <f>CONCATENATE(E2123,COUNTIF($E$2:E2123,E2123))</f>
        <v>Barcelos27</v>
      </c>
      <c r="E2123" s="28" t="s">
        <v>187</v>
      </c>
      <c r="F2123" s="28" t="s">
        <v>1381</v>
      </c>
      <c r="G2123" s="82">
        <f>COUNTIF($E$2:E2123,E2123)</f>
        <v>27</v>
      </c>
      <c r="H2123" s="82">
        <f t="shared" si="73"/>
        <v>27</v>
      </c>
      <c r="I2123" s="82">
        <v>2122</v>
      </c>
    </row>
    <row r="2124" spans="2:9">
      <c r="B2124" s="84" t="str">
        <f t="shared" si="74"/>
        <v>RESULIMA28</v>
      </c>
      <c r="C2124" s="28" t="s">
        <v>135</v>
      </c>
      <c r="D2124" s="28" t="str">
        <f>CONCATENATE(E2124,COUNTIF($E$2:E2124,E2124))</f>
        <v>Barcelos28</v>
      </c>
      <c r="E2124" s="28" t="s">
        <v>187</v>
      </c>
      <c r="F2124" s="28" t="s">
        <v>1397</v>
      </c>
      <c r="G2124" s="82">
        <f>COUNTIF($E$2:E2124,E2124)</f>
        <v>28</v>
      </c>
      <c r="H2124" s="82">
        <f t="shared" si="73"/>
        <v>28</v>
      </c>
      <c r="I2124" s="82">
        <v>2123</v>
      </c>
    </row>
    <row r="2125" spans="2:9">
      <c r="B2125" s="84" t="str">
        <f t="shared" si="74"/>
        <v>RESULIMA29</v>
      </c>
      <c r="C2125" s="28" t="s">
        <v>135</v>
      </c>
      <c r="D2125" s="28" t="str">
        <f>CONCATENATE(E2125,COUNTIF($E$2:E2125,E2125))</f>
        <v>Barcelos29</v>
      </c>
      <c r="E2125" s="28" t="s">
        <v>187</v>
      </c>
      <c r="F2125" s="28" t="s">
        <v>1444</v>
      </c>
      <c r="G2125" s="82">
        <f>COUNTIF($E$2:E2125,E2125)</f>
        <v>29</v>
      </c>
      <c r="H2125" s="82">
        <f t="shared" si="73"/>
        <v>29</v>
      </c>
      <c r="I2125" s="82">
        <v>2124</v>
      </c>
    </row>
    <row r="2126" spans="2:9">
      <c r="B2126" s="84" t="str">
        <f t="shared" si="74"/>
        <v>RESULIMA30</v>
      </c>
      <c r="C2126" s="28" t="s">
        <v>135</v>
      </c>
      <c r="D2126" s="28" t="str">
        <f>CONCATENATE(E2126,COUNTIF($E$2:E2126,E2126))</f>
        <v>Barcelos30</v>
      </c>
      <c r="E2126" s="28" t="s">
        <v>187</v>
      </c>
      <c r="F2126" s="28" t="s">
        <v>1445</v>
      </c>
      <c r="G2126" s="82">
        <f>COUNTIF($E$2:E2126,E2126)</f>
        <v>30</v>
      </c>
      <c r="H2126" s="82">
        <f t="shared" si="73"/>
        <v>30</v>
      </c>
      <c r="I2126" s="82">
        <v>2125</v>
      </c>
    </row>
    <row r="2127" spans="2:9">
      <c r="B2127" s="84" t="str">
        <f t="shared" si="74"/>
        <v>RESULIMA31</v>
      </c>
      <c r="C2127" s="28" t="s">
        <v>135</v>
      </c>
      <c r="D2127" s="28" t="str">
        <f>CONCATENATE(E2127,COUNTIF($E$2:E2127,E2127))</f>
        <v>Barcelos31</v>
      </c>
      <c r="E2127" s="28" t="s">
        <v>187</v>
      </c>
      <c r="F2127" s="28" t="s">
        <v>1448</v>
      </c>
      <c r="G2127" s="82">
        <f>COUNTIF($E$2:E2127,E2127)</f>
        <v>31</v>
      </c>
      <c r="H2127" s="82">
        <f t="shared" si="73"/>
        <v>31</v>
      </c>
      <c r="I2127" s="82">
        <v>2126</v>
      </c>
    </row>
    <row r="2128" spans="2:9">
      <c r="B2128" s="84" t="str">
        <f t="shared" si="74"/>
        <v>RESULIMA32</v>
      </c>
      <c r="C2128" s="28" t="s">
        <v>135</v>
      </c>
      <c r="D2128" s="28" t="str">
        <f>CONCATENATE(E2128,COUNTIF($E$2:E2128,E2128))</f>
        <v>Barcelos32</v>
      </c>
      <c r="E2128" s="28" t="s">
        <v>187</v>
      </c>
      <c r="F2128" s="28" t="s">
        <v>1470</v>
      </c>
      <c r="G2128" s="82">
        <f>COUNTIF($E$2:E2128,E2128)</f>
        <v>32</v>
      </c>
      <c r="H2128" s="82">
        <f t="shared" si="73"/>
        <v>32</v>
      </c>
      <c r="I2128" s="82">
        <v>2127</v>
      </c>
    </row>
    <row r="2129" spans="2:9">
      <c r="B2129" s="84" t="str">
        <f t="shared" si="74"/>
        <v>RESULIMA33</v>
      </c>
      <c r="C2129" s="28" t="s">
        <v>135</v>
      </c>
      <c r="D2129" s="28" t="str">
        <f>CONCATENATE(E2129,COUNTIF($E$2:E2129,E2129))</f>
        <v>Barcelos33</v>
      </c>
      <c r="E2129" s="28" t="s">
        <v>187</v>
      </c>
      <c r="F2129" s="28" t="s">
        <v>1575</v>
      </c>
      <c r="G2129" s="82">
        <f>COUNTIF($E$2:E2129,E2129)</f>
        <v>33</v>
      </c>
      <c r="H2129" s="82">
        <f t="shared" si="73"/>
        <v>33</v>
      </c>
      <c r="I2129" s="82">
        <v>2128</v>
      </c>
    </row>
    <row r="2130" spans="2:9">
      <c r="B2130" s="84" t="str">
        <f t="shared" si="74"/>
        <v>RESULIMA34</v>
      </c>
      <c r="C2130" s="28" t="s">
        <v>135</v>
      </c>
      <c r="D2130" s="28" t="str">
        <f>CONCATENATE(E2130,COUNTIF($E$2:E2130,E2130))</f>
        <v>Barcelos34</v>
      </c>
      <c r="E2130" s="28" t="s">
        <v>187</v>
      </c>
      <c r="F2130" s="28" t="s">
        <v>1613</v>
      </c>
      <c r="G2130" s="82">
        <f>COUNTIF($E$2:E2130,E2130)</f>
        <v>34</v>
      </c>
      <c r="H2130" s="82">
        <f t="shared" si="73"/>
        <v>34</v>
      </c>
      <c r="I2130" s="82">
        <v>2129</v>
      </c>
    </row>
    <row r="2131" spans="2:9">
      <c r="B2131" s="84" t="str">
        <f t="shared" si="74"/>
        <v>RESULIMA35</v>
      </c>
      <c r="C2131" s="28" t="s">
        <v>135</v>
      </c>
      <c r="D2131" s="28" t="str">
        <f>CONCATENATE(E2131,COUNTIF($E$2:E2131,E2131))</f>
        <v>Barcelos35</v>
      </c>
      <c r="E2131" s="28" t="s">
        <v>187</v>
      </c>
      <c r="F2131" s="28" t="s">
        <v>1673</v>
      </c>
      <c r="G2131" s="82">
        <f>COUNTIF($E$2:E2131,E2131)</f>
        <v>35</v>
      </c>
      <c r="H2131" s="82">
        <f t="shared" si="73"/>
        <v>35</v>
      </c>
      <c r="I2131" s="82">
        <v>2130</v>
      </c>
    </row>
    <row r="2132" spans="2:9">
      <c r="B2132" s="84" t="str">
        <f t="shared" si="74"/>
        <v>RESULIMA36</v>
      </c>
      <c r="C2132" s="28" t="s">
        <v>135</v>
      </c>
      <c r="D2132" s="28" t="str">
        <f>CONCATENATE(E2132,COUNTIF($E$2:E2132,E2132))</f>
        <v>Barcelos36</v>
      </c>
      <c r="E2132" s="28" t="s">
        <v>187</v>
      </c>
      <c r="F2132" s="28" t="s">
        <v>1696</v>
      </c>
      <c r="G2132" s="82">
        <f>COUNTIF($E$2:E2132,E2132)</f>
        <v>36</v>
      </c>
      <c r="H2132" s="82">
        <f t="shared" si="73"/>
        <v>36</v>
      </c>
      <c r="I2132" s="82">
        <v>2131</v>
      </c>
    </row>
    <row r="2133" spans="2:9">
      <c r="B2133" s="84" t="str">
        <f t="shared" si="74"/>
        <v>RESULIMA37</v>
      </c>
      <c r="C2133" s="28" t="s">
        <v>135</v>
      </c>
      <c r="D2133" s="28" t="str">
        <f>CONCATENATE(E2133,COUNTIF($E$2:E2133,E2133))</f>
        <v>Barcelos37</v>
      </c>
      <c r="E2133" s="28" t="s">
        <v>187</v>
      </c>
      <c r="F2133" s="28" t="s">
        <v>1715</v>
      </c>
      <c r="G2133" s="82">
        <f>COUNTIF($E$2:E2133,E2133)</f>
        <v>37</v>
      </c>
      <c r="H2133" s="82">
        <f t="shared" si="73"/>
        <v>37</v>
      </c>
      <c r="I2133" s="82">
        <v>2132</v>
      </c>
    </row>
    <row r="2134" spans="2:9">
      <c r="B2134" s="84" t="str">
        <f t="shared" si="74"/>
        <v>RESULIMA38</v>
      </c>
      <c r="C2134" s="28" t="s">
        <v>135</v>
      </c>
      <c r="D2134" s="28" t="str">
        <f>CONCATENATE(E2134,COUNTIF($E$2:E2134,E2134))</f>
        <v>Barcelos38</v>
      </c>
      <c r="E2134" s="28" t="s">
        <v>187</v>
      </c>
      <c r="F2134" s="28" t="s">
        <v>1764</v>
      </c>
      <c r="G2134" s="82">
        <f>COUNTIF($E$2:E2134,E2134)</f>
        <v>38</v>
      </c>
      <c r="H2134" s="82">
        <f t="shared" si="73"/>
        <v>38</v>
      </c>
      <c r="I2134" s="82">
        <v>2133</v>
      </c>
    </row>
    <row r="2135" spans="2:9">
      <c r="B2135" s="84" t="str">
        <f t="shared" si="74"/>
        <v>RESULIMA39</v>
      </c>
      <c r="C2135" s="28" t="s">
        <v>135</v>
      </c>
      <c r="D2135" s="28" t="str">
        <f>CONCATENATE(E2135,COUNTIF($E$2:E2135,E2135))</f>
        <v>Barcelos39</v>
      </c>
      <c r="E2135" s="28" t="s">
        <v>187</v>
      </c>
      <c r="F2135" s="28" t="s">
        <v>1844</v>
      </c>
      <c r="G2135" s="82">
        <f>COUNTIF($E$2:E2135,E2135)</f>
        <v>39</v>
      </c>
      <c r="H2135" s="82">
        <f t="shared" si="73"/>
        <v>39</v>
      </c>
      <c r="I2135" s="82">
        <v>2134</v>
      </c>
    </row>
    <row r="2136" spans="2:9">
      <c r="B2136" s="84" t="str">
        <f t="shared" si="74"/>
        <v>RESULIMA40</v>
      </c>
      <c r="C2136" s="28" t="s">
        <v>135</v>
      </c>
      <c r="D2136" s="28" t="str">
        <f>CONCATENATE(E2136,COUNTIF($E$2:E2136,E2136))</f>
        <v>Barcelos40</v>
      </c>
      <c r="E2136" s="28" t="s">
        <v>187</v>
      </c>
      <c r="F2136" s="28" t="s">
        <v>1860</v>
      </c>
      <c r="G2136" s="82">
        <f>COUNTIF($E$2:E2136,E2136)</f>
        <v>40</v>
      </c>
      <c r="H2136" s="82">
        <f t="shared" si="73"/>
        <v>40</v>
      </c>
      <c r="I2136" s="82">
        <v>2135</v>
      </c>
    </row>
    <row r="2137" spans="2:9">
      <c r="B2137" s="84" t="str">
        <f t="shared" si="74"/>
        <v>RESULIMA41</v>
      </c>
      <c r="C2137" s="28" t="s">
        <v>135</v>
      </c>
      <c r="D2137" s="28" t="str">
        <f>CONCATENATE(E2137,COUNTIF($E$2:E2137,E2137))</f>
        <v>Barcelos41</v>
      </c>
      <c r="E2137" s="28" t="s">
        <v>187</v>
      </c>
      <c r="F2137" s="28" t="s">
        <v>3093</v>
      </c>
      <c r="G2137" s="82">
        <f>COUNTIF($E$2:E2137,E2137)</f>
        <v>41</v>
      </c>
      <c r="H2137" s="82">
        <f t="shared" si="73"/>
        <v>41</v>
      </c>
      <c r="I2137" s="82">
        <v>2136</v>
      </c>
    </row>
    <row r="2138" spans="2:9">
      <c r="B2138" s="84" t="str">
        <f t="shared" si="74"/>
        <v>RESULIMA42</v>
      </c>
      <c r="C2138" s="28" t="s">
        <v>135</v>
      </c>
      <c r="D2138" s="28" t="str">
        <f>CONCATENATE(E2138,COUNTIF($E$2:E2138,E2138))</f>
        <v>Barcelos42</v>
      </c>
      <c r="E2138" s="28" t="s">
        <v>187</v>
      </c>
      <c r="F2138" s="28" t="s">
        <v>1959</v>
      </c>
      <c r="G2138" s="82">
        <f>COUNTIF($E$2:E2138,E2138)</f>
        <v>42</v>
      </c>
      <c r="H2138" s="82">
        <f t="shared" si="73"/>
        <v>42</v>
      </c>
      <c r="I2138" s="82">
        <v>2137</v>
      </c>
    </row>
    <row r="2139" spans="2:9">
      <c r="B2139" s="84" t="str">
        <f t="shared" si="74"/>
        <v>RESULIMA43</v>
      </c>
      <c r="C2139" s="28" t="s">
        <v>135</v>
      </c>
      <c r="D2139" s="28" t="str">
        <f>CONCATENATE(E2139,COUNTIF($E$2:E2139,E2139))</f>
        <v>Barcelos43</v>
      </c>
      <c r="E2139" s="28" t="s">
        <v>187</v>
      </c>
      <c r="F2139" s="28" t="s">
        <v>1965</v>
      </c>
      <c r="G2139" s="82">
        <f>COUNTIF($E$2:E2139,E2139)</f>
        <v>43</v>
      </c>
      <c r="H2139" s="82">
        <f t="shared" si="73"/>
        <v>43</v>
      </c>
      <c r="I2139" s="82">
        <v>2138</v>
      </c>
    </row>
    <row r="2140" spans="2:9">
      <c r="B2140" s="84" t="str">
        <f t="shared" si="74"/>
        <v>RESULIMA44</v>
      </c>
      <c r="C2140" s="28" t="s">
        <v>135</v>
      </c>
      <c r="D2140" s="28" t="str">
        <f>CONCATENATE(E2140,COUNTIF($E$2:E2140,E2140))</f>
        <v>Barcelos44</v>
      </c>
      <c r="E2140" s="28" t="s">
        <v>187</v>
      </c>
      <c r="F2140" s="28" t="s">
        <v>1978</v>
      </c>
      <c r="G2140" s="82">
        <f>COUNTIF($E$2:E2140,E2140)</f>
        <v>44</v>
      </c>
      <c r="H2140" s="82">
        <f t="shared" si="73"/>
        <v>44</v>
      </c>
      <c r="I2140" s="82">
        <v>2139</v>
      </c>
    </row>
    <row r="2141" spans="2:9">
      <c r="B2141" s="84" t="str">
        <f t="shared" si="74"/>
        <v>RESULIMA45</v>
      </c>
      <c r="C2141" s="28" t="s">
        <v>135</v>
      </c>
      <c r="D2141" s="28" t="str">
        <f>CONCATENATE(E2141,COUNTIF($E$2:E2141,E2141))</f>
        <v>Barcelos45</v>
      </c>
      <c r="E2141" s="28" t="s">
        <v>187</v>
      </c>
      <c r="F2141" s="28" t="s">
        <v>2044</v>
      </c>
      <c r="G2141" s="82">
        <f>COUNTIF($E$2:E2141,E2141)</f>
        <v>45</v>
      </c>
      <c r="H2141" s="82">
        <f t="shared" si="73"/>
        <v>45</v>
      </c>
      <c r="I2141" s="82">
        <v>2140</v>
      </c>
    </row>
    <row r="2142" spans="2:9">
      <c r="B2142" s="84" t="str">
        <f t="shared" si="74"/>
        <v>RESULIMA46</v>
      </c>
      <c r="C2142" s="28" t="s">
        <v>135</v>
      </c>
      <c r="D2142" s="28" t="str">
        <f>CONCATENATE(E2142,COUNTIF($E$2:E2142,E2142))</f>
        <v>Barcelos46</v>
      </c>
      <c r="E2142" s="28" t="s">
        <v>187</v>
      </c>
      <c r="F2142" s="28" t="s">
        <v>2046</v>
      </c>
      <c r="G2142" s="82">
        <f>COUNTIF($E$2:E2142,E2142)</f>
        <v>46</v>
      </c>
      <c r="H2142" s="82">
        <f t="shared" si="73"/>
        <v>46</v>
      </c>
      <c r="I2142" s="82">
        <v>2141</v>
      </c>
    </row>
    <row r="2143" spans="2:9">
      <c r="B2143" s="84" t="str">
        <f t="shared" si="74"/>
        <v>RESULIMA47</v>
      </c>
      <c r="C2143" s="28" t="s">
        <v>135</v>
      </c>
      <c r="D2143" s="28" t="str">
        <f>CONCATENATE(E2143,COUNTIF($E$2:E2143,E2143))</f>
        <v>Barcelos47</v>
      </c>
      <c r="E2143" s="28" t="s">
        <v>187</v>
      </c>
      <c r="F2143" s="28" t="s">
        <v>2113</v>
      </c>
      <c r="G2143" s="82">
        <f>COUNTIF($E$2:E2143,E2143)</f>
        <v>47</v>
      </c>
      <c r="H2143" s="82">
        <f t="shared" si="73"/>
        <v>47</v>
      </c>
      <c r="I2143" s="82">
        <v>2142</v>
      </c>
    </row>
    <row r="2144" spans="2:9">
      <c r="B2144" s="84" t="str">
        <f t="shared" si="74"/>
        <v>RESULIMA48</v>
      </c>
      <c r="C2144" s="28" t="s">
        <v>135</v>
      </c>
      <c r="D2144" s="28" t="str">
        <f>CONCATENATE(E2144,COUNTIF($E$2:E2144,E2144))</f>
        <v>Barcelos48</v>
      </c>
      <c r="E2144" s="28" t="s">
        <v>187</v>
      </c>
      <c r="F2144" s="28" t="s">
        <v>2164</v>
      </c>
      <c r="G2144" s="82">
        <f>COUNTIF($E$2:E2144,E2144)</f>
        <v>48</v>
      </c>
      <c r="H2144" s="82">
        <f t="shared" si="73"/>
        <v>48</v>
      </c>
      <c r="I2144" s="82">
        <v>2143</v>
      </c>
    </row>
    <row r="2145" spans="2:9">
      <c r="B2145" s="84" t="str">
        <f t="shared" si="74"/>
        <v>RESULIMA49</v>
      </c>
      <c r="C2145" s="28" t="s">
        <v>135</v>
      </c>
      <c r="D2145" s="28" t="str">
        <f>CONCATENATE(E2145,COUNTIF($E$2:E2145,E2145))</f>
        <v>Barcelos49</v>
      </c>
      <c r="E2145" s="28" t="s">
        <v>187</v>
      </c>
      <c r="F2145" s="28" t="s">
        <v>2213</v>
      </c>
      <c r="G2145" s="82">
        <f>COUNTIF($E$2:E2145,E2145)</f>
        <v>49</v>
      </c>
      <c r="H2145" s="82">
        <f t="shared" si="73"/>
        <v>49</v>
      </c>
      <c r="I2145" s="82">
        <v>2144</v>
      </c>
    </row>
    <row r="2146" spans="2:9">
      <c r="B2146" s="84" t="str">
        <f t="shared" si="74"/>
        <v>RESULIMA50</v>
      </c>
      <c r="C2146" s="28" t="s">
        <v>135</v>
      </c>
      <c r="D2146" s="28" t="str">
        <f>CONCATENATE(E2146,COUNTIF($E$2:E2146,E2146))</f>
        <v>Barcelos50</v>
      </c>
      <c r="E2146" s="28" t="s">
        <v>187</v>
      </c>
      <c r="F2146" s="28" t="s">
        <v>2243</v>
      </c>
      <c r="G2146" s="82">
        <f>COUNTIF($E$2:E2146,E2146)</f>
        <v>50</v>
      </c>
      <c r="H2146" s="82">
        <f t="shared" si="73"/>
        <v>50</v>
      </c>
      <c r="I2146" s="82">
        <v>2145</v>
      </c>
    </row>
    <row r="2147" spans="2:9">
      <c r="B2147" s="84" t="str">
        <f t="shared" si="74"/>
        <v>RESULIMA51</v>
      </c>
      <c r="C2147" s="28" t="s">
        <v>135</v>
      </c>
      <c r="D2147" s="28" t="str">
        <f>CONCATENATE(E2147,COUNTIF($E$2:E2147,E2147))</f>
        <v>Barcelos51</v>
      </c>
      <c r="E2147" s="28" t="s">
        <v>187</v>
      </c>
      <c r="F2147" s="28" t="s">
        <v>2270</v>
      </c>
      <c r="G2147" s="82">
        <f>COUNTIF($E$2:E2147,E2147)</f>
        <v>51</v>
      </c>
      <c r="H2147" s="82">
        <f t="shared" si="73"/>
        <v>51</v>
      </c>
      <c r="I2147" s="82">
        <v>2146</v>
      </c>
    </row>
    <row r="2148" spans="2:9">
      <c r="B2148" s="84" t="str">
        <f t="shared" si="74"/>
        <v>RESULIMA52</v>
      </c>
      <c r="C2148" s="28" t="s">
        <v>135</v>
      </c>
      <c r="D2148" s="28" t="str">
        <f>CONCATENATE(E2148,COUNTIF($E$2:E2148,E2148))</f>
        <v>Barcelos52</v>
      </c>
      <c r="E2148" s="28" t="s">
        <v>187</v>
      </c>
      <c r="F2148" s="28" t="s">
        <v>2583</v>
      </c>
      <c r="G2148" s="82">
        <f>COUNTIF($E$2:E2148,E2148)</f>
        <v>52</v>
      </c>
      <c r="H2148" s="82">
        <f t="shared" si="73"/>
        <v>52</v>
      </c>
      <c r="I2148" s="82">
        <v>2147</v>
      </c>
    </row>
    <row r="2149" spans="2:9">
      <c r="B2149" s="84" t="str">
        <f t="shared" si="74"/>
        <v>RESULIMA53</v>
      </c>
      <c r="C2149" s="28" t="s">
        <v>135</v>
      </c>
      <c r="D2149" s="28" t="str">
        <f>CONCATENATE(E2149,COUNTIF($E$2:E2149,E2149))</f>
        <v>Barcelos53</v>
      </c>
      <c r="E2149" s="28" t="s">
        <v>187</v>
      </c>
      <c r="F2149" s="28" t="s">
        <v>2609</v>
      </c>
      <c r="G2149" s="82">
        <f>COUNTIF($E$2:E2149,E2149)</f>
        <v>53</v>
      </c>
      <c r="H2149" s="82">
        <f t="shared" si="73"/>
        <v>53</v>
      </c>
      <c r="I2149" s="82">
        <v>2148</v>
      </c>
    </row>
    <row r="2150" spans="2:9">
      <c r="B2150" s="84" t="str">
        <f t="shared" si="74"/>
        <v>RESULIMA54</v>
      </c>
      <c r="C2150" s="28" t="s">
        <v>135</v>
      </c>
      <c r="D2150" s="28" t="str">
        <f>CONCATENATE(E2150,COUNTIF($E$2:E2150,E2150))</f>
        <v>Barcelos54</v>
      </c>
      <c r="E2150" s="28" t="s">
        <v>187</v>
      </c>
      <c r="F2150" s="28" t="s">
        <v>2618</v>
      </c>
      <c r="G2150" s="82">
        <f>COUNTIF($E$2:E2150,E2150)</f>
        <v>54</v>
      </c>
      <c r="H2150" s="82">
        <f t="shared" si="73"/>
        <v>54</v>
      </c>
      <c r="I2150" s="82">
        <v>2149</v>
      </c>
    </row>
    <row r="2151" spans="2:9">
      <c r="B2151" s="84" t="str">
        <f t="shared" si="74"/>
        <v>RESULIMA55</v>
      </c>
      <c r="C2151" s="28" t="s">
        <v>135</v>
      </c>
      <c r="D2151" s="28" t="str">
        <f>CONCATENATE(E2151,COUNTIF($E$2:E2151,E2151))</f>
        <v>Barcelos55</v>
      </c>
      <c r="E2151" s="28" t="s">
        <v>187</v>
      </c>
      <c r="F2151" s="28" t="s">
        <v>2672</v>
      </c>
      <c r="G2151" s="82">
        <f>COUNTIF($E$2:E2151,E2151)</f>
        <v>55</v>
      </c>
      <c r="H2151" s="82">
        <f t="shared" si="73"/>
        <v>55</v>
      </c>
      <c r="I2151" s="82">
        <v>2150</v>
      </c>
    </row>
    <row r="2152" spans="2:9">
      <c r="B2152" s="84" t="str">
        <f t="shared" si="74"/>
        <v>RESULIMA56</v>
      </c>
      <c r="C2152" s="28" t="s">
        <v>135</v>
      </c>
      <c r="D2152" s="28" t="str">
        <f>CONCATENATE(E2152,COUNTIF($E$2:E2152,E2152))</f>
        <v>Barcelos56</v>
      </c>
      <c r="E2152" s="28" t="s">
        <v>187</v>
      </c>
      <c r="F2152" s="28" t="s">
        <v>2673</v>
      </c>
      <c r="G2152" s="82">
        <f>COUNTIF($E$2:E2152,E2152)</f>
        <v>56</v>
      </c>
      <c r="H2152" s="82">
        <f t="shared" si="73"/>
        <v>56</v>
      </c>
      <c r="I2152" s="82">
        <v>2151</v>
      </c>
    </row>
    <row r="2153" spans="2:9">
      <c r="B2153" s="84" t="str">
        <f t="shared" si="74"/>
        <v>RESULIMA57</v>
      </c>
      <c r="C2153" s="28" t="s">
        <v>135</v>
      </c>
      <c r="D2153" s="28" t="str">
        <f>CONCATENATE(E2153,COUNTIF($E$2:E2153,E2153))</f>
        <v>Barcelos57</v>
      </c>
      <c r="E2153" s="28" t="s">
        <v>187</v>
      </c>
      <c r="F2153" s="28" t="s">
        <v>2760</v>
      </c>
      <c r="G2153" s="82">
        <f>COUNTIF($E$2:E2153,E2153)</f>
        <v>57</v>
      </c>
      <c r="H2153" s="82">
        <f t="shared" si="73"/>
        <v>57</v>
      </c>
      <c r="I2153" s="82">
        <v>2152</v>
      </c>
    </row>
    <row r="2154" spans="2:9">
      <c r="B2154" s="84" t="str">
        <f t="shared" si="74"/>
        <v>RESULIMA58</v>
      </c>
      <c r="C2154" s="28" t="s">
        <v>135</v>
      </c>
      <c r="D2154" s="28" t="str">
        <f>CONCATENATE(E2154,COUNTIF($E$2:E2154,E2154))</f>
        <v>Barcelos58</v>
      </c>
      <c r="E2154" s="28" t="s">
        <v>187</v>
      </c>
      <c r="F2154" s="28" t="s">
        <v>2838</v>
      </c>
      <c r="G2154" s="82">
        <f>COUNTIF($E$2:E2154,E2154)</f>
        <v>58</v>
      </c>
      <c r="H2154" s="82">
        <f t="shared" si="73"/>
        <v>58</v>
      </c>
      <c r="I2154" s="82">
        <v>2153</v>
      </c>
    </row>
    <row r="2155" spans="2:9">
      <c r="B2155" s="84" t="str">
        <f t="shared" si="74"/>
        <v>RESULIMA59</v>
      </c>
      <c r="C2155" s="28" t="s">
        <v>135</v>
      </c>
      <c r="D2155" s="28" t="str">
        <f>CONCATENATE(E2155,COUNTIF($E$2:E2155,E2155))</f>
        <v>Barcelos59</v>
      </c>
      <c r="E2155" s="28" t="s">
        <v>187</v>
      </c>
      <c r="F2155" s="28" t="s">
        <v>2869</v>
      </c>
      <c r="G2155" s="82">
        <f>COUNTIF($E$2:E2155,E2155)</f>
        <v>59</v>
      </c>
      <c r="H2155" s="82">
        <f t="shared" si="73"/>
        <v>59</v>
      </c>
      <c r="I2155" s="82">
        <v>2154</v>
      </c>
    </row>
    <row r="2156" spans="2:9">
      <c r="B2156" s="84" t="str">
        <f t="shared" si="74"/>
        <v>RESULIMA60</v>
      </c>
      <c r="C2156" s="28" t="s">
        <v>135</v>
      </c>
      <c r="D2156" s="28" t="str">
        <f>CONCATENATE(E2156,COUNTIF($E$2:E2156,E2156))</f>
        <v>Barcelos60</v>
      </c>
      <c r="E2156" s="28" t="s">
        <v>187</v>
      </c>
      <c r="F2156" s="28" t="s">
        <v>2894</v>
      </c>
      <c r="G2156" s="82">
        <f>COUNTIF($E$2:E2156,E2156)</f>
        <v>60</v>
      </c>
      <c r="H2156" s="82">
        <f t="shared" si="73"/>
        <v>60</v>
      </c>
      <c r="I2156" s="82">
        <v>2155</v>
      </c>
    </row>
    <row r="2157" spans="2:9">
      <c r="B2157" s="84" t="str">
        <f t="shared" si="74"/>
        <v>RESULIMA61</v>
      </c>
      <c r="C2157" s="28" t="s">
        <v>135</v>
      </c>
      <c r="D2157" s="28" t="str">
        <f>CONCATENATE(E2157,COUNTIF($E$2:E2157,E2157))</f>
        <v>Barcelos61</v>
      </c>
      <c r="E2157" s="28" t="s">
        <v>187</v>
      </c>
      <c r="F2157" s="28" t="s">
        <v>2934</v>
      </c>
      <c r="G2157" s="82">
        <f>COUNTIF($E$2:E2157,E2157)</f>
        <v>61</v>
      </c>
      <c r="H2157" s="82">
        <f t="shared" si="73"/>
        <v>61</v>
      </c>
      <c r="I2157" s="82">
        <v>2156</v>
      </c>
    </row>
    <row r="2158" spans="2:9">
      <c r="B2158" s="84" t="str">
        <f t="shared" si="74"/>
        <v>RESULIMA62</v>
      </c>
      <c r="C2158" s="28" t="s">
        <v>135</v>
      </c>
      <c r="D2158" s="28" t="str">
        <f>CONCATENATE(E2158,COUNTIF($E$2:E2158,E2158))</f>
        <v>Esposende1</v>
      </c>
      <c r="E2158" s="28" t="s">
        <v>282</v>
      </c>
      <c r="F2158" s="28" t="s">
        <v>558</v>
      </c>
      <c r="G2158" s="82">
        <f>COUNTIF($E$2:E2158,E2158)</f>
        <v>1</v>
      </c>
      <c r="H2158" s="82">
        <f t="shared" si="73"/>
        <v>62</v>
      </c>
      <c r="I2158" s="82">
        <v>2157</v>
      </c>
    </row>
    <row r="2159" spans="2:9">
      <c r="B2159" s="84" t="str">
        <f t="shared" si="74"/>
        <v>RESULIMA63</v>
      </c>
      <c r="C2159" s="28" t="s">
        <v>135</v>
      </c>
      <c r="D2159" s="28" t="str">
        <f>CONCATENATE(E2159,COUNTIF($E$2:E2159,E2159))</f>
        <v>Esposende2</v>
      </c>
      <c r="E2159" s="28" t="s">
        <v>282</v>
      </c>
      <c r="F2159" s="28" t="s">
        <v>570</v>
      </c>
      <c r="G2159" s="82">
        <f>COUNTIF($E$2:E2159,E2159)</f>
        <v>2</v>
      </c>
      <c r="H2159" s="82">
        <f t="shared" si="73"/>
        <v>63</v>
      </c>
      <c r="I2159" s="82">
        <v>2158</v>
      </c>
    </row>
    <row r="2160" spans="2:9">
      <c r="B2160" s="84" t="str">
        <f t="shared" si="74"/>
        <v>RESULIMA64</v>
      </c>
      <c r="C2160" s="28" t="s">
        <v>135</v>
      </c>
      <c r="D2160" s="28" t="str">
        <f>CONCATENATE(E2160,COUNTIF($E$2:E2160,E2160))</f>
        <v>Esposende3</v>
      </c>
      <c r="E2160" s="28" t="s">
        <v>282</v>
      </c>
      <c r="F2160" s="28" t="s">
        <v>798</v>
      </c>
      <c r="G2160" s="82">
        <f>COUNTIF($E$2:E2160,E2160)</f>
        <v>3</v>
      </c>
      <c r="H2160" s="82">
        <f t="shared" si="73"/>
        <v>64</v>
      </c>
      <c r="I2160" s="82">
        <v>2159</v>
      </c>
    </row>
    <row r="2161" spans="2:9">
      <c r="B2161" s="84" t="str">
        <f t="shared" si="74"/>
        <v>RESULIMA65</v>
      </c>
      <c r="C2161" s="28" t="s">
        <v>135</v>
      </c>
      <c r="D2161" s="28" t="str">
        <f>CONCATENATE(E2161,COUNTIF($E$2:E2161,E2161))</f>
        <v>Esposende4</v>
      </c>
      <c r="E2161" s="28" t="s">
        <v>282</v>
      </c>
      <c r="F2161" s="28" t="s">
        <v>1286</v>
      </c>
      <c r="G2161" s="82">
        <f>COUNTIF($E$2:E2161,E2161)</f>
        <v>4</v>
      </c>
      <c r="H2161" s="82">
        <f t="shared" si="73"/>
        <v>65</v>
      </c>
      <c r="I2161" s="82">
        <v>2160</v>
      </c>
    </row>
    <row r="2162" spans="2:9">
      <c r="B2162" s="84" t="str">
        <f t="shared" si="74"/>
        <v>RESULIMA66</v>
      </c>
      <c r="C2162" s="28" t="s">
        <v>135</v>
      </c>
      <c r="D2162" s="28" t="str">
        <f>CONCATENATE(E2162,COUNTIF($E$2:E2162,E2162))</f>
        <v>Esposende5</v>
      </c>
      <c r="E2162" s="28" t="s">
        <v>282</v>
      </c>
      <c r="F2162" s="28" t="s">
        <v>1370</v>
      </c>
      <c r="G2162" s="82">
        <f>COUNTIF($E$2:E2162,E2162)</f>
        <v>5</v>
      </c>
      <c r="H2162" s="82">
        <f t="shared" ref="H2162:H2225" si="75">ROW(A66)</f>
        <v>66</v>
      </c>
      <c r="I2162" s="82">
        <v>2161</v>
      </c>
    </row>
    <row r="2163" spans="2:9">
      <c r="B2163" s="84" t="str">
        <f t="shared" si="74"/>
        <v>RESULIMA67</v>
      </c>
      <c r="C2163" s="28" t="s">
        <v>135</v>
      </c>
      <c r="D2163" s="28" t="str">
        <f>CONCATENATE(E2163,COUNTIF($E$2:E2163,E2163))</f>
        <v>Esposende6</v>
      </c>
      <c r="E2163" s="28" t="s">
        <v>282</v>
      </c>
      <c r="F2163" s="28" t="s">
        <v>1377</v>
      </c>
      <c r="G2163" s="82">
        <f>COUNTIF($E$2:E2163,E2163)</f>
        <v>6</v>
      </c>
      <c r="H2163" s="82">
        <f t="shared" si="75"/>
        <v>67</v>
      </c>
      <c r="I2163" s="82">
        <v>2162</v>
      </c>
    </row>
    <row r="2164" spans="2:9">
      <c r="B2164" s="84" t="str">
        <f t="shared" si="74"/>
        <v>RESULIMA68</v>
      </c>
      <c r="C2164" s="28" t="s">
        <v>135</v>
      </c>
      <c r="D2164" s="28" t="str">
        <f>CONCATENATE(E2164,COUNTIF($E$2:E2164,E2164))</f>
        <v>Esposende7</v>
      </c>
      <c r="E2164" s="28" t="s">
        <v>282</v>
      </c>
      <c r="F2164" s="28" t="s">
        <v>1461</v>
      </c>
      <c r="G2164" s="82">
        <f>COUNTIF($E$2:E2164,E2164)</f>
        <v>7</v>
      </c>
      <c r="H2164" s="82">
        <f t="shared" si="75"/>
        <v>68</v>
      </c>
      <c r="I2164" s="82">
        <v>2163</v>
      </c>
    </row>
    <row r="2165" spans="2:9">
      <c r="B2165" s="84" t="str">
        <f t="shared" si="74"/>
        <v>RESULIMA69</v>
      </c>
      <c r="C2165" s="28" t="s">
        <v>135</v>
      </c>
      <c r="D2165" s="28" t="str">
        <f>CONCATENATE(E2165,COUNTIF($E$2:E2165,E2165))</f>
        <v>Esposende8</v>
      </c>
      <c r="E2165" s="28" t="s">
        <v>282</v>
      </c>
      <c r="F2165" s="28" t="s">
        <v>1961</v>
      </c>
      <c r="G2165" s="82">
        <f>COUNTIF($E$2:E2165,E2165)</f>
        <v>8</v>
      </c>
      <c r="H2165" s="82">
        <f t="shared" si="75"/>
        <v>69</v>
      </c>
      <c r="I2165" s="82">
        <v>2164</v>
      </c>
    </row>
    <row r="2166" spans="2:9">
      <c r="B2166" s="84" t="str">
        <f t="shared" si="74"/>
        <v>RESULIMA70</v>
      </c>
      <c r="C2166" s="28" t="s">
        <v>135</v>
      </c>
      <c r="D2166" s="28" t="str">
        <f>CONCATENATE(E2166,COUNTIF($E$2:E2166,E2166))</f>
        <v>Esposende9</v>
      </c>
      <c r="E2166" s="28" t="s">
        <v>282</v>
      </c>
      <c r="F2166" s="28" t="s">
        <v>2882</v>
      </c>
      <c r="G2166" s="82">
        <f>COUNTIF($E$2:E2166,E2166)</f>
        <v>9</v>
      </c>
      <c r="H2166" s="82">
        <f t="shared" si="75"/>
        <v>70</v>
      </c>
      <c r="I2166" s="82">
        <v>2165</v>
      </c>
    </row>
    <row r="2167" spans="2:9">
      <c r="B2167" s="84" t="str">
        <f t="shared" si="74"/>
        <v>RESULIMA71</v>
      </c>
      <c r="C2167" s="28" t="s">
        <v>135</v>
      </c>
      <c r="D2167" s="28" t="str">
        <f>CONCATENATE(E2167,COUNTIF($E$2:E2167,E2167))</f>
        <v>Arcos de Valdevez1</v>
      </c>
      <c r="E2167" s="28" t="s">
        <v>165</v>
      </c>
      <c r="F2167" s="28" t="s">
        <v>122</v>
      </c>
      <c r="G2167" s="82">
        <f>COUNTIF($E$2:E2167,E2167)</f>
        <v>1</v>
      </c>
      <c r="H2167" s="82">
        <f t="shared" si="75"/>
        <v>71</v>
      </c>
      <c r="I2167" s="82">
        <v>2166</v>
      </c>
    </row>
    <row r="2168" spans="2:9">
      <c r="B2168" s="84" t="str">
        <f t="shared" si="74"/>
        <v>RESULIMA72</v>
      </c>
      <c r="C2168" s="28" t="s">
        <v>135</v>
      </c>
      <c r="D2168" s="28" t="str">
        <f>CONCATENATE(E2168,COUNTIF($E$2:E2168,E2168))</f>
        <v>Arcos de Valdevez2</v>
      </c>
      <c r="E2168" s="28" t="s">
        <v>165</v>
      </c>
      <c r="F2168" s="28" t="s">
        <v>217</v>
      </c>
      <c r="G2168" s="82">
        <f>COUNTIF($E$2:E2168,E2168)</f>
        <v>2</v>
      </c>
      <c r="H2168" s="82">
        <f t="shared" si="75"/>
        <v>72</v>
      </c>
      <c r="I2168" s="82">
        <v>2167</v>
      </c>
    </row>
    <row r="2169" spans="2:9">
      <c r="B2169" s="84" t="str">
        <f t="shared" si="74"/>
        <v>RESULIMA73</v>
      </c>
      <c r="C2169" s="28" t="s">
        <v>135</v>
      </c>
      <c r="D2169" s="28" t="str">
        <f>CONCATENATE(E2169,COUNTIF($E$2:E2169,E2169))</f>
        <v>Arcos de Valdevez3</v>
      </c>
      <c r="E2169" s="28" t="s">
        <v>165</v>
      </c>
      <c r="F2169" s="28" t="s">
        <v>489</v>
      </c>
      <c r="G2169" s="82">
        <f>COUNTIF($E$2:E2169,E2169)</f>
        <v>3</v>
      </c>
      <c r="H2169" s="82">
        <f t="shared" si="75"/>
        <v>73</v>
      </c>
      <c r="I2169" s="82">
        <v>2168</v>
      </c>
    </row>
    <row r="2170" spans="2:9">
      <c r="B2170" s="84" t="str">
        <f t="shared" si="74"/>
        <v>RESULIMA74</v>
      </c>
      <c r="C2170" s="28" t="s">
        <v>135</v>
      </c>
      <c r="D2170" s="28" t="str">
        <f>CONCATENATE(E2170,COUNTIF($E$2:E2170,E2170))</f>
        <v>Arcos de Valdevez4</v>
      </c>
      <c r="E2170" s="28" t="s">
        <v>165</v>
      </c>
      <c r="F2170" s="28" t="s">
        <v>589</v>
      </c>
      <c r="G2170" s="82">
        <f>COUNTIF($E$2:E2170,E2170)</f>
        <v>4</v>
      </c>
      <c r="H2170" s="82">
        <f t="shared" si="75"/>
        <v>74</v>
      </c>
      <c r="I2170" s="82">
        <v>2169</v>
      </c>
    </row>
    <row r="2171" spans="2:9">
      <c r="B2171" s="84" t="str">
        <f t="shared" si="74"/>
        <v>RESULIMA75</v>
      </c>
      <c r="C2171" s="28" t="s">
        <v>135</v>
      </c>
      <c r="D2171" s="28" t="str">
        <f>CONCATENATE(E2171,COUNTIF($E$2:E2171,E2171))</f>
        <v>Arcos de Valdevez5</v>
      </c>
      <c r="E2171" s="28" t="s">
        <v>165</v>
      </c>
      <c r="F2171" s="28" t="s">
        <v>591</v>
      </c>
      <c r="G2171" s="82">
        <f>COUNTIF($E$2:E2171,E2171)</f>
        <v>5</v>
      </c>
      <c r="H2171" s="82">
        <f t="shared" si="75"/>
        <v>75</v>
      </c>
      <c r="I2171" s="82">
        <v>2170</v>
      </c>
    </row>
    <row r="2172" spans="2:9">
      <c r="B2172" s="84" t="str">
        <f t="shared" si="74"/>
        <v>RESULIMA76</v>
      </c>
      <c r="C2172" s="28" t="s">
        <v>135</v>
      </c>
      <c r="D2172" s="28" t="str">
        <f>CONCATENATE(E2172,COUNTIF($E$2:E2172,E2172))</f>
        <v>Arcos de Valdevez6</v>
      </c>
      <c r="E2172" s="28" t="s">
        <v>165</v>
      </c>
      <c r="F2172" s="28" t="s">
        <v>729</v>
      </c>
      <c r="G2172" s="82">
        <f>COUNTIF($E$2:E2172,E2172)</f>
        <v>6</v>
      </c>
      <c r="H2172" s="82">
        <f t="shared" si="75"/>
        <v>76</v>
      </c>
      <c r="I2172" s="82">
        <v>2171</v>
      </c>
    </row>
    <row r="2173" spans="2:9">
      <c r="B2173" s="84" t="str">
        <f t="shared" si="74"/>
        <v>RESULIMA77</v>
      </c>
      <c r="C2173" s="28" t="s">
        <v>135</v>
      </c>
      <c r="D2173" s="28" t="str">
        <f>CONCATENATE(E2173,COUNTIF($E$2:E2173,E2173))</f>
        <v>Arcos de Valdevez7</v>
      </c>
      <c r="E2173" s="28" t="s">
        <v>165</v>
      </c>
      <c r="F2173" s="28" t="s">
        <v>887</v>
      </c>
      <c r="G2173" s="82">
        <f>COUNTIF($E$2:E2173,E2173)</f>
        <v>7</v>
      </c>
      <c r="H2173" s="82">
        <f t="shared" si="75"/>
        <v>77</v>
      </c>
      <c r="I2173" s="82">
        <v>2172</v>
      </c>
    </row>
    <row r="2174" spans="2:9">
      <c r="B2174" s="84" t="str">
        <f t="shared" si="74"/>
        <v>RESULIMA78</v>
      </c>
      <c r="C2174" s="28" t="s">
        <v>135</v>
      </c>
      <c r="D2174" s="28" t="str">
        <f>CONCATENATE(E2174,COUNTIF($E$2:E2174,E2174))</f>
        <v>Arcos de Valdevez8</v>
      </c>
      <c r="E2174" s="28" t="s">
        <v>165</v>
      </c>
      <c r="F2174" s="28" t="s">
        <v>897</v>
      </c>
      <c r="G2174" s="82">
        <f>COUNTIF($E$2:E2174,E2174)</f>
        <v>8</v>
      </c>
      <c r="H2174" s="82">
        <f t="shared" si="75"/>
        <v>78</v>
      </c>
      <c r="I2174" s="82">
        <v>2173</v>
      </c>
    </row>
    <row r="2175" spans="2:9">
      <c r="B2175" s="84" t="str">
        <f t="shared" si="74"/>
        <v>RESULIMA79</v>
      </c>
      <c r="C2175" s="28" t="s">
        <v>135</v>
      </c>
      <c r="D2175" s="28" t="str">
        <f>CONCATENATE(E2175,COUNTIF($E$2:E2175,E2175))</f>
        <v>Arcos de Valdevez9</v>
      </c>
      <c r="E2175" s="28" t="s">
        <v>165</v>
      </c>
      <c r="F2175" s="28" t="s">
        <v>1086</v>
      </c>
      <c r="G2175" s="82">
        <f>COUNTIF($E$2:E2175,E2175)</f>
        <v>9</v>
      </c>
      <c r="H2175" s="82">
        <f t="shared" si="75"/>
        <v>79</v>
      </c>
      <c r="I2175" s="82">
        <v>2174</v>
      </c>
    </row>
    <row r="2176" spans="2:9">
      <c r="B2176" s="84" t="str">
        <f t="shared" si="74"/>
        <v>RESULIMA80</v>
      </c>
      <c r="C2176" s="28" t="s">
        <v>135</v>
      </c>
      <c r="D2176" s="28" t="str">
        <f>CONCATENATE(E2176,COUNTIF($E$2:E2176,E2176))</f>
        <v>Arcos de Valdevez10</v>
      </c>
      <c r="E2176" s="28" t="s">
        <v>165</v>
      </c>
      <c r="F2176" s="28" t="s">
        <v>1179</v>
      </c>
      <c r="G2176" s="82">
        <f>COUNTIF($E$2:E2176,E2176)</f>
        <v>10</v>
      </c>
      <c r="H2176" s="82">
        <f t="shared" si="75"/>
        <v>80</v>
      </c>
      <c r="I2176" s="82">
        <v>2175</v>
      </c>
    </row>
    <row r="2177" spans="2:9">
      <c r="B2177" s="84" t="str">
        <f t="shared" si="74"/>
        <v>RESULIMA81</v>
      </c>
      <c r="C2177" s="28" t="s">
        <v>135</v>
      </c>
      <c r="D2177" s="28" t="str">
        <f>CONCATENATE(E2177,COUNTIF($E$2:E2177,E2177))</f>
        <v>Arcos de Valdevez11</v>
      </c>
      <c r="E2177" s="28" t="s">
        <v>165</v>
      </c>
      <c r="F2177" s="28" t="s">
        <v>1236</v>
      </c>
      <c r="G2177" s="82">
        <f>COUNTIF($E$2:E2177,E2177)</f>
        <v>11</v>
      </c>
      <c r="H2177" s="82">
        <f t="shared" si="75"/>
        <v>81</v>
      </c>
      <c r="I2177" s="82">
        <v>2176</v>
      </c>
    </row>
    <row r="2178" spans="2:9">
      <c r="B2178" s="84" t="str">
        <f t="shared" si="74"/>
        <v>RESULIMA82</v>
      </c>
      <c r="C2178" s="28" t="s">
        <v>135</v>
      </c>
      <c r="D2178" s="28" t="str">
        <f>CONCATENATE(E2178,COUNTIF($E$2:E2178,E2178))</f>
        <v>Arcos de Valdevez12</v>
      </c>
      <c r="E2178" s="28" t="s">
        <v>165</v>
      </c>
      <c r="F2178" s="28" t="s">
        <v>1458</v>
      </c>
      <c r="G2178" s="82">
        <f>COUNTIF($E$2:E2178,E2178)</f>
        <v>12</v>
      </c>
      <c r="H2178" s="82">
        <f t="shared" si="75"/>
        <v>82</v>
      </c>
      <c r="I2178" s="82">
        <v>2177</v>
      </c>
    </row>
    <row r="2179" spans="2:9">
      <c r="B2179" s="84" t="str">
        <f t="shared" ref="B2179:B2242" si="76">CONCATENATE(C2179,H2179)</f>
        <v>RESULIMA83</v>
      </c>
      <c r="C2179" s="28" t="s">
        <v>135</v>
      </c>
      <c r="D2179" s="28" t="str">
        <f>CONCATENATE(E2179,COUNTIF($E$2:E2179,E2179))</f>
        <v>Arcos de Valdevez13</v>
      </c>
      <c r="E2179" s="28" t="s">
        <v>165</v>
      </c>
      <c r="F2179" s="28" t="s">
        <v>1492</v>
      </c>
      <c r="G2179" s="82">
        <f>COUNTIF($E$2:E2179,E2179)</f>
        <v>13</v>
      </c>
      <c r="H2179" s="82">
        <f t="shared" si="75"/>
        <v>83</v>
      </c>
      <c r="I2179" s="82">
        <v>2178</v>
      </c>
    </row>
    <row r="2180" spans="2:9">
      <c r="B2180" s="84" t="str">
        <f t="shared" si="76"/>
        <v>RESULIMA84</v>
      </c>
      <c r="C2180" s="28" t="s">
        <v>135</v>
      </c>
      <c r="D2180" s="28" t="str">
        <f>CONCATENATE(E2180,COUNTIF($E$2:E2180,E2180))</f>
        <v>Arcos de Valdevez14</v>
      </c>
      <c r="E2180" s="28" t="s">
        <v>165</v>
      </c>
      <c r="F2180" s="28" t="s">
        <v>1502</v>
      </c>
      <c r="G2180" s="82">
        <f>COUNTIF($E$2:E2180,E2180)</f>
        <v>14</v>
      </c>
      <c r="H2180" s="82">
        <f t="shared" si="75"/>
        <v>84</v>
      </c>
      <c r="I2180" s="82">
        <v>2179</v>
      </c>
    </row>
    <row r="2181" spans="2:9">
      <c r="B2181" s="84" t="str">
        <f t="shared" si="76"/>
        <v>RESULIMA85</v>
      </c>
      <c r="C2181" s="28" t="s">
        <v>135</v>
      </c>
      <c r="D2181" s="28" t="str">
        <f>CONCATENATE(E2181,COUNTIF($E$2:E2181,E2181))</f>
        <v>Arcos de Valdevez15</v>
      </c>
      <c r="E2181" s="28" t="s">
        <v>165</v>
      </c>
      <c r="F2181" s="28" t="s">
        <v>1521</v>
      </c>
      <c r="G2181" s="82">
        <f>COUNTIF($E$2:E2181,E2181)</f>
        <v>15</v>
      </c>
      <c r="H2181" s="82">
        <f t="shared" si="75"/>
        <v>85</v>
      </c>
      <c r="I2181" s="82">
        <v>2180</v>
      </c>
    </row>
    <row r="2182" spans="2:9">
      <c r="B2182" s="84" t="str">
        <f t="shared" si="76"/>
        <v>RESULIMA86</v>
      </c>
      <c r="C2182" s="28" t="s">
        <v>135</v>
      </c>
      <c r="D2182" s="28" t="str">
        <f>CONCATENATE(E2182,COUNTIF($E$2:E2182,E2182))</f>
        <v>Arcos de Valdevez16</v>
      </c>
      <c r="E2182" s="28" t="s">
        <v>165</v>
      </c>
      <c r="F2182" s="28" t="s">
        <v>1551</v>
      </c>
      <c r="G2182" s="82">
        <f>COUNTIF($E$2:E2182,E2182)</f>
        <v>16</v>
      </c>
      <c r="H2182" s="82">
        <f t="shared" si="75"/>
        <v>86</v>
      </c>
      <c r="I2182" s="82">
        <v>2181</v>
      </c>
    </row>
    <row r="2183" spans="2:9">
      <c r="B2183" s="84" t="str">
        <f t="shared" si="76"/>
        <v>RESULIMA87</v>
      </c>
      <c r="C2183" s="28" t="s">
        <v>135</v>
      </c>
      <c r="D2183" s="28" t="str">
        <f>CONCATENATE(E2183,COUNTIF($E$2:E2183,E2183))</f>
        <v>Arcos de Valdevez17</v>
      </c>
      <c r="E2183" s="28" t="s">
        <v>165</v>
      </c>
      <c r="F2183" s="28" t="s">
        <v>1552</v>
      </c>
      <c r="G2183" s="82">
        <f>COUNTIF($E$2:E2183,E2183)</f>
        <v>17</v>
      </c>
      <c r="H2183" s="82">
        <f t="shared" si="75"/>
        <v>87</v>
      </c>
      <c r="I2183" s="82">
        <v>2182</v>
      </c>
    </row>
    <row r="2184" spans="2:9">
      <c r="B2184" s="84" t="str">
        <f t="shared" si="76"/>
        <v>RESULIMA88</v>
      </c>
      <c r="C2184" s="28" t="s">
        <v>135</v>
      </c>
      <c r="D2184" s="28" t="str">
        <f>CONCATENATE(E2184,COUNTIF($E$2:E2184,E2184))</f>
        <v>Arcos de Valdevez18</v>
      </c>
      <c r="E2184" s="28" t="s">
        <v>165</v>
      </c>
      <c r="F2184" s="28" t="s">
        <v>1774</v>
      </c>
      <c r="G2184" s="82">
        <f>COUNTIF($E$2:E2184,E2184)</f>
        <v>18</v>
      </c>
      <c r="H2184" s="82">
        <f t="shared" si="75"/>
        <v>88</v>
      </c>
      <c r="I2184" s="82">
        <v>2183</v>
      </c>
    </row>
    <row r="2185" spans="2:9">
      <c r="B2185" s="84" t="str">
        <f t="shared" si="76"/>
        <v>RESULIMA89</v>
      </c>
      <c r="C2185" s="28" t="s">
        <v>135</v>
      </c>
      <c r="D2185" s="28" t="str">
        <f>CONCATENATE(E2185,COUNTIF($E$2:E2185,E2185))</f>
        <v>Arcos de Valdevez19</v>
      </c>
      <c r="E2185" s="28" t="s">
        <v>165</v>
      </c>
      <c r="F2185" s="28" t="s">
        <v>1818</v>
      </c>
      <c r="G2185" s="82">
        <f>COUNTIF($E$2:E2185,E2185)</f>
        <v>19</v>
      </c>
      <c r="H2185" s="82">
        <f t="shared" si="75"/>
        <v>89</v>
      </c>
      <c r="I2185" s="82">
        <v>2184</v>
      </c>
    </row>
    <row r="2186" spans="2:9">
      <c r="B2186" s="84" t="str">
        <f t="shared" si="76"/>
        <v>RESULIMA90</v>
      </c>
      <c r="C2186" s="28" t="s">
        <v>135</v>
      </c>
      <c r="D2186" s="28" t="str">
        <f>CONCATENATE(E2186,COUNTIF($E$2:E2186,E2186))</f>
        <v>Arcos de Valdevez20</v>
      </c>
      <c r="E2186" s="28" t="s">
        <v>165</v>
      </c>
      <c r="F2186" s="28" t="s">
        <v>3094</v>
      </c>
      <c r="G2186" s="82">
        <f>COUNTIF($E$2:E2186,E2186)</f>
        <v>20</v>
      </c>
      <c r="H2186" s="82">
        <f t="shared" si="75"/>
        <v>90</v>
      </c>
      <c r="I2186" s="82">
        <v>2185</v>
      </c>
    </row>
    <row r="2187" spans="2:9">
      <c r="B2187" s="84" t="str">
        <f t="shared" si="76"/>
        <v>RESULIMA91</v>
      </c>
      <c r="C2187" s="28" t="s">
        <v>135</v>
      </c>
      <c r="D2187" s="28" t="str">
        <f>CONCATENATE(E2187,COUNTIF($E$2:E2187,E2187))</f>
        <v>Arcos de Valdevez21</v>
      </c>
      <c r="E2187" s="28" t="s">
        <v>165</v>
      </c>
      <c r="F2187" s="28" t="s">
        <v>1939</v>
      </c>
      <c r="G2187" s="82">
        <f>COUNTIF($E$2:E2187,E2187)</f>
        <v>21</v>
      </c>
      <c r="H2187" s="82">
        <f t="shared" si="75"/>
        <v>91</v>
      </c>
      <c r="I2187" s="82">
        <v>2186</v>
      </c>
    </row>
    <row r="2188" spans="2:9">
      <c r="B2188" s="84" t="str">
        <f t="shared" si="76"/>
        <v>RESULIMA92</v>
      </c>
      <c r="C2188" s="28" t="s">
        <v>135</v>
      </c>
      <c r="D2188" s="28" t="str">
        <f>CONCATENATE(E2188,COUNTIF($E$2:E2188,E2188))</f>
        <v>Arcos de Valdevez22</v>
      </c>
      <c r="E2188" s="28" t="s">
        <v>165</v>
      </c>
      <c r="F2188" s="28" t="s">
        <v>1947</v>
      </c>
      <c r="G2188" s="82">
        <f>COUNTIF($E$2:E2188,E2188)</f>
        <v>22</v>
      </c>
      <c r="H2188" s="82">
        <f t="shared" si="75"/>
        <v>92</v>
      </c>
      <c r="I2188" s="82">
        <v>2187</v>
      </c>
    </row>
    <row r="2189" spans="2:9">
      <c r="B2189" s="84" t="str">
        <f t="shared" si="76"/>
        <v>RESULIMA93</v>
      </c>
      <c r="C2189" s="28" t="s">
        <v>135</v>
      </c>
      <c r="D2189" s="28" t="str">
        <f>CONCATENATE(E2189,COUNTIF($E$2:E2189,E2189))</f>
        <v>Arcos de Valdevez23</v>
      </c>
      <c r="E2189" s="28" t="s">
        <v>165</v>
      </c>
      <c r="F2189" s="28" t="s">
        <v>1950</v>
      </c>
      <c r="G2189" s="82">
        <f>COUNTIF($E$2:E2189,E2189)</f>
        <v>23</v>
      </c>
      <c r="H2189" s="82">
        <f t="shared" si="75"/>
        <v>93</v>
      </c>
      <c r="I2189" s="82">
        <v>2188</v>
      </c>
    </row>
    <row r="2190" spans="2:9">
      <c r="B2190" s="84" t="str">
        <f t="shared" si="76"/>
        <v>RESULIMA94</v>
      </c>
      <c r="C2190" s="28" t="s">
        <v>135</v>
      </c>
      <c r="D2190" s="28" t="str">
        <f>CONCATENATE(E2190,COUNTIF($E$2:E2190,E2190))</f>
        <v>Arcos de Valdevez24</v>
      </c>
      <c r="E2190" s="28" t="s">
        <v>165</v>
      </c>
      <c r="F2190" s="28" t="s">
        <v>2106</v>
      </c>
      <c r="G2190" s="82">
        <f>COUNTIF($E$2:E2190,E2190)</f>
        <v>24</v>
      </c>
      <c r="H2190" s="82">
        <f t="shared" si="75"/>
        <v>94</v>
      </c>
      <c r="I2190" s="82">
        <v>2189</v>
      </c>
    </row>
    <row r="2191" spans="2:9">
      <c r="B2191" s="84" t="str">
        <f t="shared" si="76"/>
        <v>RESULIMA95</v>
      </c>
      <c r="C2191" s="28" t="s">
        <v>135</v>
      </c>
      <c r="D2191" s="28" t="str">
        <f>CONCATENATE(E2191,COUNTIF($E$2:E2191,E2191))</f>
        <v>Arcos de Valdevez25</v>
      </c>
      <c r="E2191" s="28" t="s">
        <v>165</v>
      </c>
      <c r="F2191" s="28" t="s">
        <v>2143</v>
      </c>
      <c r="G2191" s="82">
        <f>COUNTIF($E$2:E2191,E2191)</f>
        <v>25</v>
      </c>
      <c r="H2191" s="82">
        <f t="shared" si="75"/>
        <v>95</v>
      </c>
      <c r="I2191" s="82">
        <v>2190</v>
      </c>
    </row>
    <row r="2192" spans="2:9">
      <c r="B2192" s="84" t="str">
        <f t="shared" si="76"/>
        <v>RESULIMA96</v>
      </c>
      <c r="C2192" s="28" t="s">
        <v>135</v>
      </c>
      <c r="D2192" s="28" t="str">
        <f>CONCATENATE(E2192,COUNTIF($E$2:E2192,E2192))</f>
        <v>Arcos de Valdevez26</v>
      </c>
      <c r="E2192" s="28" t="s">
        <v>165</v>
      </c>
      <c r="F2192" s="28" t="s">
        <v>2247</v>
      </c>
      <c r="G2192" s="82">
        <f>COUNTIF($E$2:E2192,E2192)</f>
        <v>26</v>
      </c>
      <c r="H2192" s="82">
        <f t="shared" si="75"/>
        <v>96</v>
      </c>
      <c r="I2192" s="82">
        <v>2191</v>
      </c>
    </row>
    <row r="2193" spans="2:9">
      <c r="B2193" s="84" t="str">
        <f t="shared" si="76"/>
        <v>RESULIMA97</v>
      </c>
      <c r="C2193" s="28" t="s">
        <v>135</v>
      </c>
      <c r="D2193" s="28" t="str">
        <f>CONCATENATE(E2193,COUNTIF($E$2:E2193,E2193))</f>
        <v>Arcos de Valdevez27</v>
      </c>
      <c r="E2193" s="28" t="s">
        <v>165</v>
      </c>
      <c r="F2193" s="28" t="s">
        <v>2250</v>
      </c>
      <c r="G2193" s="82">
        <f>COUNTIF($E$2:E2193,E2193)</f>
        <v>27</v>
      </c>
      <c r="H2193" s="82">
        <f t="shared" si="75"/>
        <v>97</v>
      </c>
      <c r="I2193" s="82">
        <v>2192</v>
      </c>
    </row>
    <row r="2194" spans="2:9">
      <c r="B2194" s="84" t="str">
        <f t="shared" si="76"/>
        <v>RESULIMA98</v>
      </c>
      <c r="C2194" s="28" t="s">
        <v>135</v>
      </c>
      <c r="D2194" s="28" t="str">
        <f>CONCATENATE(E2194,COUNTIF($E$2:E2194,E2194))</f>
        <v>Arcos de Valdevez28</v>
      </c>
      <c r="E2194" s="28" t="s">
        <v>165</v>
      </c>
      <c r="F2194" s="28" t="s">
        <v>2282</v>
      </c>
      <c r="G2194" s="82">
        <f>COUNTIF($E$2:E2194,E2194)</f>
        <v>28</v>
      </c>
      <c r="H2194" s="82">
        <f t="shared" si="75"/>
        <v>98</v>
      </c>
      <c r="I2194" s="82">
        <v>2193</v>
      </c>
    </row>
    <row r="2195" spans="2:9">
      <c r="B2195" s="84" t="str">
        <f t="shared" si="76"/>
        <v>RESULIMA99</v>
      </c>
      <c r="C2195" s="28" t="s">
        <v>135</v>
      </c>
      <c r="D2195" s="28" t="str">
        <f>CONCATENATE(E2195,COUNTIF($E$2:E2195,E2195))</f>
        <v>Arcos de Valdevez29</v>
      </c>
      <c r="E2195" s="28" t="s">
        <v>165</v>
      </c>
      <c r="F2195" s="28" t="s">
        <v>2466</v>
      </c>
      <c r="G2195" s="82">
        <f>COUNTIF($E$2:E2195,E2195)</f>
        <v>29</v>
      </c>
      <c r="H2195" s="82">
        <f t="shared" si="75"/>
        <v>99</v>
      </c>
      <c r="I2195" s="82">
        <v>2194</v>
      </c>
    </row>
    <row r="2196" spans="2:9">
      <c r="B2196" s="84" t="str">
        <f t="shared" si="76"/>
        <v>RESULIMA100</v>
      </c>
      <c r="C2196" s="28" t="s">
        <v>135</v>
      </c>
      <c r="D2196" s="28" t="str">
        <f>CONCATENATE(E2196,COUNTIF($E$2:E2196,E2196))</f>
        <v>Arcos de Valdevez30</v>
      </c>
      <c r="E2196" s="28" t="s">
        <v>165</v>
      </c>
      <c r="F2196" s="28" t="s">
        <v>2580</v>
      </c>
      <c r="G2196" s="82">
        <f>COUNTIF($E$2:E2196,E2196)</f>
        <v>30</v>
      </c>
      <c r="H2196" s="82">
        <f t="shared" si="75"/>
        <v>100</v>
      </c>
      <c r="I2196" s="82">
        <v>2195</v>
      </c>
    </row>
    <row r="2197" spans="2:9">
      <c r="B2197" s="84" t="str">
        <f t="shared" si="76"/>
        <v>RESULIMA101</v>
      </c>
      <c r="C2197" s="28" t="s">
        <v>135</v>
      </c>
      <c r="D2197" s="28" t="str">
        <f>CONCATENATE(E2197,COUNTIF($E$2:E2197,E2197))</f>
        <v>Arcos de Valdevez31</v>
      </c>
      <c r="E2197" s="28" t="s">
        <v>165</v>
      </c>
      <c r="F2197" s="28" t="s">
        <v>2620</v>
      </c>
      <c r="G2197" s="82">
        <f>COUNTIF($E$2:E2197,E2197)</f>
        <v>31</v>
      </c>
      <c r="H2197" s="82">
        <f t="shared" si="75"/>
        <v>101</v>
      </c>
      <c r="I2197" s="82">
        <v>2196</v>
      </c>
    </row>
    <row r="2198" spans="2:9">
      <c r="B2198" s="84" t="str">
        <f t="shared" si="76"/>
        <v>RESULIMA102</v>
      </c>
      <c r="C2198" s="28" t="s">
        <v>135</v>
      </c>
      <c r="D2198" s="28" t="str">
        <f>CONCATENATE(E2198,COUNTIF($E$2:E2198,E2198))</f>
        <v>Arcos de Valdevez32</v>
      </c>
      <c r="E2198" s="28" t="s">
        <v>165</v>
      </c>
      <c r="F2198" s="28" t="s">
        <v>2621</v>
      </c>
      <c r="G2198" s="82">
        <f>COUNTIF($E$2:E2198,E2198)</f>
        <v>32</v>
      </c>
      <c r="H2198" s="82">
        <f t="shared" si="75"/>
        <v>102</v>
      </c>
      <c r="I2198" s="82">
        <v>2197</v>
      </c>
    </row>
    <row r="2199" spans="2:9">
      <c r="B2199" s="84" t="str">
        <f t="shared" si="76"/>
        <v>RESULIMA103</v>
      </c>
      <c r="C2199" s="28" t="s">
        <v>135</v>
      </c>
      <c r="D2199" s="28" t="str">
        <f>CONCATENATE(E2199,COUNTIF($E$2:E2199,E2199))</f>
        <v>Arcos de Valdevez33</v>
      </c>
      <c r="E2199" s="28" t="s">
        <v>165</v>
      </c>
      <c r="F2199" s="28" t="s">
        <v>2656</v>
      </c>
      <c r="G2199" s="82">
        <f>COUNTIF($E$2:E2199,E2199)</f>
        <v>33</v>
      </c>
      <c r="H2199" s="82">
        <f t="shared" si="75"/>
        <v>103</v>
      </c>
      <c r="I2199" s="82">
        <v>2198</v>
      </c>
    </row>
    <row r="2200" spans="2:9">
      <c r="B2200" s="84" t="str">
        <f t="shared" si="76"/>
        <v>RESULIMA104</v>
      </c>
      <c r="C2200" s="28" t="s">
        <v>135</v>
      </c>
      <c r="D2200" s="28" t="str">
        <f>CONCATENATE(E2200,COUNTIF($E$2:E2200,E2200))</f>
        <v>Arcos de Valdevez34</v>
      </c>
      <c r="E2200" s="28" t="s">
        <v>165</v>
      </c>
      <c r="F2200" s="28" t="s">
        <v>2684</v>
      </c>
      <c r="G2200" s="82">
        <f>COUNTIF($E$2:E2200,E2200)</f>
        <v>34</v>
      </c>
      <c r="H2200" s="82">
        <f t="shared" si="75"/>
        <v>104</v>
      </c>
      <c r="I2200" s="82">
        <v>2199</v>
      </c>
    </row>
    <row r="2201" spans="2:9">
      <c r="B2201" s="84" t="str">
        <f t="shared" si="76"/>
        <v>RESULIMA105</v>
      </c>
      <c r="C2201" s="28" t="s">
        <v>135</v>
      </c>
      <c r="D2201" s="28" t="str">
        <f>CONCATENATE(E2201,COUNTIF($E$2:E2201,E2201))</f>
        <v>Arcos de Valdevez35</v>
      </c>
      <c r="E2201" s="28" t="s">
        <v>165</v>
      </c>
      <c r="F2201" s="28" t="s">
        <v>2787</v>
      </c>
      <c r="G2201" s="82">
        <f>COUNTIF($E$2:E2201,E2201)</f>
        <v>35</v>
      </c>
      <c r="H2201" s="82">
        <f t="shared" si="75"/>
        <v>105</v>
      </c>
      <c r="I2201" s="82">
        <v>2200</v>
      </c>
    </row>
    <row r="2202" spans="2:9">
      <c r="B2202" s="84" t="str">
        <f t="shared" si="76"/>
        <v>RESULIMA106</v>
      </c>
      <c r="C2202" s="28" t="s">
        <v>135</v>
      </c>
      <c r="D2202" s="28" t="str">
        <f>CONCATENATE(E2202,COUNTIF($E$2:E2202,E2202))</f>
        <v>Arcos de Valdevez36</v>
      </c>
      <c r="E2202" s="28" t="s">
        <v>165</v>
      </c>
      <c r="F2202" s="28" t="s">
        <v>2984</v>
      </c>
      <c r="G2202" s="82">
        <f>COUNTIF($E$2:E2202,E2202)</f>
        <v>36</v>
      </c>
      <c r="H2202" s="82">
        <f t="shared" si="75"/>
        <v>106</v>
      </c>
      <c r="I2202" s="82">
        <v>2201</v>
      </c>
    </row>
    <row r="2203" spans="2:9">
      <c r="B2203" s="84" t="str">
        <f t="shared" si="76"/>
        <v>RESULIMA107</v>
      </c>
      <c r="C2203" s="28" t="s">
        <v>135</v>
      </c>
      <c r="D2203" s="28" t="str">
        <f>CONCATENATE(E2203,COUNTIF($E$2:E2203,E2203))</f>
        <v>Ponte da Barca1</v>
      </c>
      <c r="E2203" s="28" t="s">
        <v>498</v>
      </c>
      <c r="F2203" s="28" t="s">
        <v>731</v>
      </c>
      <c r="G2203" s="82">
        <f>COUNTIF($E$2:E2203,E2203)</f>
        <v>1</v>
      </c>
      <c r="H2203" s="82">
        <f t="shared" si="75"/>
        <v>107</v>
      </c>
      <c r="I2203" s="82">
        <v>2202</v>
      </c>
    </row>
    <row r="2204" spans="2:9">
      <c r="B2204" s="84" t="str">
        <f t="shared" si="76"/>
        <v>RESULIMA108</v>
      </c>
      <c r="C2204" s="28" t="s">
        <v>135</v>
      </c>
      <c r="D2204" s="28" t="str">
        <f>CONCATENATE(E2204,COUNTIF($E$2:E2204,E2204))</f>
        <v>Ponte da Barca2</v>
      </c>
      <c r="E2204" s="28" t="s">
        <v>498</v>
      </c>
      <c r="F2204" s="28" t="s">
        <v>834</v>
      </c>
      <c r="G2204" s="82">
        <f>COUNTIF($E$2:E2204,E2204)</f>
        <v>2</v>
      </c>
      <c r="H2204" s="82">
        <f t="shared" si="75"/>
        <v>108</v>
      </c>
      <c r="I2204" s="82">
        <v>2203</v>
      </c>
    </row>
    <row r="2205" spans="2:9">
      <c r="B2205" s="84" t="str">
        <f t="shared" si="76"/>
        <v>RESULIMA109</v>
      </c>
      <c r="C2205" s="28" t="s">
        <v>135</v>
      </c>
      <c r="D2205" s="28" t="str">
        <f>CONCATENATE(E2205,COUNTIF($E$2:E2205,E2205))</f>
        <v>Ponte da Barca3</v>
      </c>
      <c r="E2205" s="28" t="s">
        <v>498</v>
      </c>
      <c r="F2205" s="28" t="s">
        <v>862</v>
      </c>
      <c r="G2205" s="82">
        <f>COUNTIF($E$2:E2205,E2205)</f>
        <v>3</v>
      </c>
      <c r="H2205" s="82">
        <f t="shared" si="75"/>
        <v>109</v>
      </c>
      <c r="I2205" s="82">
        <v>2204</v>
      </c>
    </row>
    <row r="2206" spans="2:9">
      <c r="B2206" s="84" t="str">
        <f t="shared" si="76"/>
        <v>RESULIMA110</v>
      </c>
      <c r="C2206" s="28" t="s">
        <v>135</v>
      </c>
      <c r="D2206" s="28" t="str">
        <f>CONCATENATE(E2206,COUNTIF($E$2:E2206,E2206))</f>
        <v>Ponte da Barca4</v>
      </c>
      <c r="E2206" s="28" t="s">
        <v>498</v>
      </c>
      <c r="F2206" s="28" t="s">
        <v>866</v>
      </c>
      <c r="G2206" s="82">
        <f>COUNTIF($E$2:E2206,E2206)</f>
        <v>4</v>
      </c>
      <c r="H2206" s="82">
        <f t="shared" si="75"/>
        <v>110</v>
      </c>
      <c r="I2206" s="82">
        <v>2205</v>
      </c>
    </row>
    <row r="2207" spans="2:9">
      <c r="B2207" s="84" t="str">
        <f t="shared" si="76"/>
        <v>RESULIMA111</v>
      </c>
      <c r="C2207" s="28" t="s">
        <v>135</v>
      </c>
      <c r="D2207" s="28" t="str">
        <f>CONCATENATE(E2207,COUNTIF($E$2:E2207,E2207))</f>
        <v>Ponte da Barca5</v>
      </c>
      <c r="E2207" s="28" t="s">
        <v>498</v>
      </c>
      <c r="F2207" s="28" t="s">
        <v>1193</v>
      </c>
      <c r="G2207" s="82">
        <f>COUNTIF($E$2:E2207,E2207)</f>
        <v>5</v>
      </c>
      <c r="H2207" s="82">
        <f t="shared" si="75"/>
        <v>111</v>
      </c>
      <c r="I2207" s="82">
        <v>2206</v>
      </c>
    </row>
    <row r="2208" spans="2:9">
      <c r="B2208" s="84" t="str">
        <f t="shared" si="76"/>
        <v>RESULIMA112</v>
      </c>
      <c r="C2208" s="28" t="s">
        <v>135</v>
      </c>
      <c r="D2208" s="28" t="str">
        <f>CONCATENATE(E2208,COUNTIF($E$2:E2208,E2208))</f>
        <v>Ponte da Barca6</v>
      </c>
      <c r="E2208" s="28" t="s">
        <v>498</v>
      </c>
      <c r="F2208" s="28" t="s">
        <v>1203</v>
      </c>
      <c r="G2208" s="82">
        <f>COUNTIF($E$2:E2208,E2208)</f>
        <v>6</v>
      </c>
      <c r="H2208" s="82">
        <f t="shared" si="75"/>
        <v>112</v>
      </c>
      <c r="I2208" s="82">
        <v>2207</v>
      </c>
    </row>
    <row r="2209" spans="2:9">
      <c r="B2209" s="84" t="str">
        <f t="shared" si="76"/>
        <v>RESULIMA113</v>
      </c>
      <c r="C2209" s="28" t="s">
        <v>135</v>
      </c>
      <c r="D2209" s="28" t="str">
        <f>CONCATENATE(E2209,COUNTIF($E$2:E2209,E2209))</f>
        <v>Ponte da Barca7</v>
      </c>
      <c r="E2209" s="28" t="s">
        <v>498</v>
      </c>
      <c r="F2209" s="28" t="s">
        <v>1245</v>
      </c>
      <c r="G2209" s="82">
        <f>COUNTIF($E$2:E2209,E2209)</f>
        <v>7</v>
      </c>
      <c r="H2209" s="82">
        <f t="shared" si="75"/>
        <v>113</v>
      </c>
      <c r="I2209" s="82">
        <v>2208</v>
      </c>
    </row>
    <row r="2210" spans="2:9">
      <c r="B2210" s="84" t="str">
        <f t="shared" si="76"/>
        <v>RESULIMA114</v>
      </c>
      <c r="C2210" s="28" t="s">
        <v>135</v>
      </c>
      <c r="D2210" s="28" t="str">
        <f>CONCATENATE(E2210,COUNTIF($E$2:E2210,E2210))</f>
        <v>Ponte da Barca8</v>
      </c>
      <c r="E2210" s="28" t="s">
        <v>498</v>
      </c>
      <c r="F2210" s="28" t="s">
        <v>1603</v>
      </c>
      <c r="G2210" s="82">
        <f>COUNTIF($E$2:E2210,E2210)</f>
        <v>8</v>
      </c>
      <c r="H2210" s="82">
        <f t="shared" si="75"/>
        <v>114</v>
      </c>
      <c r="I2210" s="82">
        <v>2209</v>
      </c>
    </row>
    <row r="2211" spans="2:9">
      <c r="B2211" s="84" t="str">
        <f t="shared" si="76"/>
        <v>RESULIMA115</v>
      </c>
      <c r="C2211" s="28" t="s">
        <v>135</v>
      </c>
      <c r="D2211" s="28" t="str">
        <f>CONCATENATE(E2211,COUNTIF($E$2:E2211,E2211))</f>
        <v>Ponte da Barca9</v>
      </c>
      <c r="E2211" s="28" t="s">
        <v>498</v>
      </c>
      <c r="F2211" s="28" t="s">
        <v>1614</v>
      </c>
      <c r="G2211" s="82">
        <f>COUNTIF($E$2:E2211,E2211)</f>
        <v>9</v>
      </c>
      <c r="H2211" s="82">
        <f t="shared" si="75"/>
        <v>115</v>
      </c>
      <c r="I2211" s="82">
        <v>2210</v>
      </c>
    </row>
    <row r="2212" spans="2:9">
      <c r="B2212" s="84" t="str">
        <f t="shared" si="76"/>
        <v>RESULIMA116</v>
      </c>
      <c r="C2212" s="28" t="s">
        <v>135</v>
      </c>
      <c r="D2212" s="28" t="str">
        <f>CONCATENATE(E2212,COUNTIF($E$2:E2212,E2212))</f>
        <v>Ponte da Barca10</v>
      </c>
      <c r="E2212" s="28" t="s">
        <v>498</v>
      </c>
      <c r="F2212" s="28" t="s">
        <v>1868</v>
      </c>
      <c r="G2212" s="82">
        <f>COUNTIF($E$2:E2212,E2212)</f>
        <v>10</v>
      </c>
      <c r="H2212" s="82">
        <f t="shared" si="75"/>
        <v>116</v>
      </c>
      <c r="I2212" s="82">
        <v>2211</v>
      </c>
    </row>
    <row r="2213" spans="2:9">
      <c r="B2213" s="84" t="str">
        <f t="shared" si="76"/>
        <v>RESULIMA117</v>
      </c>
      <c r="C2213" s="28" t="s">
        <v>135</v>
      </c>
      <c r="D2213" s="28" t="str">
        <f>CONCATENATE(E2213,COUNTIF($E$2:E2213,E2213))</f>
        <v>Ponte da Barca11</v>
      </c>
      <c r="E2213" s="28" t="s">
        <v>498</v>
      </c>
      <c r="F2213" s="28" t="s">
        <v>446</v>
      </c>
      <c r="G2213" s="82">
        <f>COUNTIF($E$2:E2213,E2213)</f>
        <v>11</v>
      </c>
      <c r="H2213" s="82">
        <f t="shared" si="75"/>
        <v>117</v>
      </c>
      <c r="I2213" s="82">
        <v>2212</v>
      </c>
    </row>
    <row r="2214" spans="2:9">
      <c r="B2214" s="84" t="str">
        <f t="shared" si="76"/>
        <v>RESULIMA118</v>
      </c>
      <c r="C2214" s="28" t="s">
        <v>135</v>
      </c>
      <c r="D2214" s="28" t="str">
        <f>CONCATENATE(E2214,COUNTIF($E$2:E2214,E2214))</f>
        <v>Ponte da Barca12</v>
      </c>
      <c r="E2214" s="28" t="s">
        <v>498</v>
      </c>
      <c r="F2214" s="28" t="s">
        <v>2096</v>
      </c>
      <c r="G2214" s="82">
        <f>COUNTIF($E$2:E2214,E2214)</f>
        <v>12</v>
      </c>
      <c r="H2214" s="82">
        <f t="shared" si="75"/>
        <v>118</v>
      </c>
      <c r="I2214" s="82">
        <v>2213</v>
      </c>
    </row>
    <row r="2215" spans="2:9">
      <c r="B2215" s="84" t="str">
        <f t="shared" si="76"/>
        <v>RESULIMA119</v>
      </c>
      <c r="C2215" s="28" t="s">
        <v>135</v>
      </c>
      <c r="D2215" s="28" t="str">
        <f>CONCATENATE(E2215,COUNTIF($E$2:E2215,E2215))</f>
        <v>Ponte da Barca13</v>
      </c>
      <c r="E2215" s="28" t="s">
        <v>498</v>
      </c>
      <c r="F2215" s="28" t="s">
        <v>2316</v>
      </c>
      <c r="G2215" s="82">
        <f>COUNTIF($E$2:E2215,E2215)</f>
        <v>13</v>
      </c>
      <c r="H2215" s="82">
        <f t="shared" si="75"/>
        <v>119</v>
      </c>
      <c r="I2215" s="82">
        <v>2214</v>
      </c>
    </row>
    <row r="2216" spans="2:9">
      <c r="B2216" s="84" t="str">
        <f t="shared" si="76"/>
        <v>RESULIMA120</v>
      </c>
      <c r="C2216" s="28" t="s">
        <v>135</v>
      </c>
      <c r="D2216" s="28" t="str">
        <f>CONCATENATE(E2216,COUNTIF($E$2:E2216,E2216))</f>
        <v>Ponte da Barca14</v>
      </c>
      <c r="E2216" s="28" t="s">
        <v>498</v>
      </c>
      <c r="F2216" s="28" t="s">
        <v>2730</v>
      </c>
      <c r="G2216" s="82">
        <f>COUNTIF($E$2:E2216,E2216)</f>
        <v>14</v>
      </c>
      <c r="H2216" s="82">
        <f t="shared" si="75"/>
        <v>120</v>
      </c>
      <c r="I2216" s="82">
        <v>2215</v>
      </c>
    </row>
    <row r="2217" spans="2:9">
      <c r="B2217" s="84" t="str">
        <f t="shared" si="76"/>
        <v>RESULIMA121</v>
      </c>
      <c r="C2217" s="28" t="s">
        <v>135</v>
      </c>
      <c r="D2217" s="28" t="str">
        <f>CONCATENATE(E2217,COUNTIF($E$2:E2217,E2217))</f>
        <v>Ponte da Barca15</v>
      </c>
      <c r="E2217" s="28" t="s">
        <v>498</v>
      </c>
      <c r="F2217" s="28" t="s">
        <v>2775</v>
      </c>
      <c r="G2217" s="82">
        <f>COUNTIF($E$2:E2217,E2217)</f>
        <v>15</v>
      </c>
      <c r="H2217" s="82">
        <f t="shared" si="75"/>
        <v>121</v>
      </c>
      <c r="I2217" s="82">
        <v>2216</v>
      </c>
    </row>
    <row r="2218" spans="2:9">
      <c r="B2218" s="84" t="str">
        <f t="shared" si="76"/>
        <v>RESULIMA122</v>
      </c>
      <c r="C2218" s="28" t="s">
        <v>135</v>
      </c>
      <c r="D2218" s="28" t="str">
        <f>CONCATENATE(E2218,COUNTIF($E$2:E2218,E2218))</f>
        <v>Ponte da Barca16</v>
      </c>
      <c r="E2218" s="28" t="s">
        <v>498</v>
      </c>
      <c r="F2218" s="28" t="s">
        <v>2776</v>
      </c>
      <c r="G2218" s="82">
        <f>COUNTIF($E$2:E2218,E2218)</f>
        <v>16</v>
      </c>
      <c r="H2218" s="82">
        <f t="shared" si="75"/>
        <v>122</v>
      </c>
      <c r="I2218" s="82">
        <v>2217</v>
      </c>
    </row>
    <row r="2219" spans="2:9">
      <c r="B2219" s="84" t="str">
        <f t="shared" si="76"/>
        <v>RESULIMA123</v>
      </c>
      <c r="C2219" s="28" t="s">
        <v>135</v>
      </c>
      <c r="D2219" s="28" t="str">
        <f>CONCATENATE(E2219,COUNTIF($E$2:E2219,E2219))</f>
        <v>Ponte da Barca17</v>
      </c>
      <c r="E2219" s="28" t="s">
        <v>498</v>
      </c>
      <c r="F2219" s="28" t="s">
        <v>2883</v>
      </c>
      <c r="G2219" s="82">
        <f>COUNTIF($E$2:E2219,E2219)</f>
        <v>17</v>
      </c>
      <c r="H2219" s="82">
        <f t="shared" si="75"/>
        <v>123</v>
      </c>
      <c r="I2219" s="82">
        <v>2218</v>
      </c>
    </row>
    <row r="2220" spans="2:9">
      <c r="B2220" s="84" t="str">
        <f t="shared" si="76"/>
        <v>RESULIMA124</v>
      </c>
      <c r="C2220" s="28" t="s">
        <v>135</v>
      </c>
      <c r="D2220" s="28" t="str">
        <f>CONCATENATE(E2220,COUNTIF($E$2:E2220,E2220))</f>
        <v>Ponte de Lima1</v>
      </c>
      <c r="E2220" s="28" t="s">
        <v>500</v>
      </c>
      <c r="F2220" s="28" t="s">
        <v>527</v>
      </c>
      <c r="G2220" s="82">
        <f>COUNTIF($E$2:E2220,E2220)</f>
        <v>1</v>
      </c>
      <c r="H2220" s="82">
        <f t="shared" si="75"/>
        <v>124</v>
      </c>
      <c r="I2220" s="82">
        <v>2219</v>
      </c>
    </row>
    <row r="2221" spans="2:9">
      <c r="B2221" s="84" t="str">
        <f t="shared" si="76"/>
        <v>RESULIMA125</v>
      </c>
      <c r="C2221" s="28" t="s">
        <v>135</v>
      </c>
      <c r="D2221" s="28" t="str">
        <f>CONCATENATE(E2221,COUNTIF($E$2:E2221,E2221))</f>
        <v>Ponte de Lima2</v>
      </c>
      <c r="E2221" s="28" t="s">
        <v>500</v>
      </c>
      <c r="F2221" s="28" t="s">
        <v>578</v>
      </c>
      <c r="G2221" s="82">
        <f>COUNTIF($E$2:E2221,E2221)</f>
        <v>2</v>
      </c>
      <c r="H2221" s="82">
        <f t="shared" si="75"/>
        <v>125</v>
      </c>
      <c r="I2221" s="82">
        <v>2220</v>
      </c>
    </row>
    <row r="2222" spans="2:9">
      <c r="B2222" s="84" t="str">
        <f t="shared" si="76"/>
        <v>RESULIMA126</v>
      </c>
      <c r="C2222" s="28" t="s">
        <v>135</v>
      </c>
      <c r="D2222" s="28" t="str">
        <f>CONCATENATE(E2222,COUNTIF($E$2:E2222,E2222))</f>
        <v>Ponte de Lima3</v>
      </c>
      <c r="E2222" s="28" t="s">
        <v>500</v>
      </c>
      <c r="F2222" s="28" t="s">
        <v>3049</v>
      </c>
      <c r="G2222" s="82">
        <f>COUNTIF($E$2:E2222,E2222)</f>
        <v>3</v>
      </c>
      <c r="H2222" s="82">
        <f t="shared" si="75"/>
        <v>126</v>
      </c>
      <c r="I2222" s="82">
        <v>2221</v>
      </c>
    </row>
    <row r="2223" spans="2:9">
      <c r="B2223" s="84" t="str">
        <f t="shared" si="76"/>
        <v>RESULIMA127</v>
      </c>
      <c r="C2223" s="28" t="s">
        <v>135</v>
      </c>
      <c r="D2223" s="28" t="str">
        <f>CONCATENATE(E2223,COUNTIF($E$2:E2223,E2223))</f>
        <v>Ponte de Lima4</v>
      </c>
      <c r="E2223" s="28" t="s">
        <v>500</v>
      </c>
      <c r="F2223" s="28" t="s">
        <v>608</v>
      </c>
      <c r="G2223" s="82">
        <f>COUNTIF($E$2:E2223,E2223)</f>
        <v>4</v>
      </c>
      <c r="H2223" s="82">
        <f t="shared" si="75"/>
        <v>127</v>
      </c>
      <c r="I2223" s="82">
        <v>2222</v>
      </c>
    </row>
    <row r="2224" spans="2:9">
      <c r="B2224" s="84" t="str">
        <f t="shared" si="76"/>
        <v>RESULIMA128</v>
      </c>
      <c r="C2224" s="28" t="s">
        <v>135</v>
      </c>
      <c r="D2224" s="28" t="str">
        <f>CONCATENATE(E2224,COUNTIF($E$2:E2224,E2224))</f>
        <v>Ponte de Lima5</v>
      </c>
      <c r="E2224" s="28" t="s">
        <v>500</v>
      </c>
      <c r="F2224" s="28" t="s">
        <v>690</v>
      </c>
      <c r="G2224" s="82">
        <f>COUNTIF($E$2:E2224,E2224)</f>
        <v>5</v>
      </c>
      <c r="H2224" s="82">
        <f t="shared" si="75"/>
        <v>128</v>
      </c>
      <c r="I2224" s="82">
        <v>2223</v>
      </c>
    </row>
    <row r="2225" spans="2:9">
      <c r="B2225" s="84" t="str">
        <f t="shared" si="76"/>
        <v>RESULIMA129</v>
      </c>
      <c r="C2225" s="28" t="s">
        <v>135</v>
      </c>
      <c r="D2225" s="28" t="str">
        <f>CONCATENATE(E2225,COUNTIF($E$2:E2225,E2225))</f>
        <v>Ponte de Lima6</v>
      </c>
      <c r="E2225" s="28" t="s">
        <v>500</v>
      </c>
      <c r="F2225" s="28" t="s">
        <v>776</v>
      </c>
      <c r="G2225" s="82">
        <f>COUNTIF($E$2:E2225,E2225)</f>
        <v>6</v>
      </c>
      <c r="H2225" s="82">
        <f t="shared" si="75"/>
        <v>129</v>
      </c>
      <c r="I2225" s="82">
        <v>2224</v>
      </c>
    </row>
    <row r="2226" spans="2:9">
      <c r="B2226" s="84" t="str">
        <f t="shared" si="76"/>
        <v>RESULIMA130</v>
      </c>
      <c r="C2226" s="28" t="s">
        <v>135</v>
      </c>
      <c r="D2226" s="28" t="str">
        <f>CONCATENATE(E2226,COUNTIF($E$2:E2226,E2226))</f>
        <v>Ponte de Lima7</v>
      </c>
      <c r="E2226" s="28" t="s">
        <v>500</v>
      </c>
      <c r="F2226" s="28" t="s">
        <v>791</v>
      </c>
      <c r="G2226" s="82">
        <f>COUNTIF($E$2:E2226,E2226)</f>
        <v>7</v>
      </c>
      <c r="H2226" s="82">
        <f t="shared" ref="H2226:H2285" si="77">ROW(A130)</f>
        <v>130</v>
      </c>
      <c r="I2226" s="82">
        <v>2225</v>
      </c>
    </row>
    <row r="2227" spans="2:9">
      <c r="B2227" s="84" t="str">
        <f t="shared" si="76"/>
        <v>RESULIMA131</v>
      </c>
      <c r="C2227" s="28" t="s">
        <v>135</v>
      </c>
      <c r="D2227" s="28" t="str">
        <f>CONCATENATE(E2227,COUNTIF($E$2:E2227,E2227))</f>
        <v>Ponte de Lima8</v>
      </c>
      <c r="E2227" s="28" t="s">
        <v>500</v>
      </c>
      <c r="F2227" s="28" t="s">
        <v>817</v>
      </c>
      <c r="G2227" s="82">
        <f>COUNTIF($E$2:E2227,E2227)</f>
        <v>8</v>
      </c>
      <c r="H2227" s="82">
        <f t="shared" si="77"/>
        <v>131</v>
      </c>
      <c r="I2227" s="82">
        <v>2226</v>
      </c>
    </row>
    <row r="2228" spans="2:9">
      <c r="B2228" s="84" t="str">
        <f t="shared" si="76"/>
        <v>RESULIMA132</v>
      </c>
      <c r="C2228" s="28" t="s">
        <v>135</v>
      </c>
      <c r="D2228" s="28" t="str">
        <f>CONCATENATE(E2228,COUNTIF($E$2:E2228,E2228))</f>
        <v>Ponte de Lima9</v>
      </c>
      <c r="E2228" s="28" t="s">
        <v>500</v>
      </c>
      <c r="F2228" s="28" t="s">
        <v>827</v>
      </c>
      <c r="G2228" s="82">
        <f>COUNTIF($E$2:E2228,E2228)</f>
        <v>9</v>
      </c>
      <c r="H2228" s="82">
        <f t="shared" si="77"/>
        <v>132</v>
      </c>
      <c r="I2228" s="82">
        <v>2227</v>
      </c>
    </row>
    <row r="2229" spans="2:9">
      <c r="B2229" s="84" t="str">
        <f t="shared" si="76"/>
        <v>RESULIMA133</v>
      </c>
      <c r="C2229" s="28" t="s">
        <v>135</v>
      </c>
      <c r="D2229" s="28" t="str">
        <f>CONCATENATE(E2229,COUNTIF($E$2:E2229,E2229))</f>
        <v>Ponte de Lima10</v>
      </c>
      <c r="E2229" s="28" t="s">
        <v>500</v>
      </c>
      <c r="F2229" s="28" t="s">
        <v>860</v>
      </c>
      <c r="G2229" s="82">
        <f>COUNTIF($E$2:E2229,E2229)</f>
        <v>10</v>
      </c>
      <c r="H2229" s="82">
        <f t="shared" si="77"/>
        <v>133</v>
      </c>
      <c r="I2229" s="82">
        <v>2228</v>
      </c>
    </row>
    <row r="2230" spans="2:9">
      <c r="B2230" s="84" t="str">
        <f t="shared" si="76"/>
        <v>RESULIMA134</v>
      </c>
      <c r="C2230" s="28" t="s">
        <v>135</v>
      </c>
      <c r="D2230" s="28" t="str">
        <f>CONCATENATE(E2230,COUNTIF($E$2:E2230,E2230))</f>
        <v>Ponte de Lima11</v>
      </c>
      <c r="E2230" s="28" t="s">
        <v>500</v>
      </c>
      <c r="F2230" s="28" t="s">
        <v>886</v>
      </c>
      <c r="G2230" s="82">
        <f>COUNTIF($E$2:E2230,E2230)</f>
        <v>11</v>
      </c>
      <c r="H2230" s="82">
        <f t="shared" si="77"/>
        <v>134</v>
      </c>
      <c r="I2230" s="82">
        <v>2229</v>
      </c>
    </row>
    <row r="2231" spans="2:9">
      <c r="B2231" s="84" t="str">
        <f t="shared" si="76"/>
        <v>RESULIMA135</v>
      </c>
      <c r="C2231" s="28" t="s">
        <v>135</v>
      </c>
      <c r="D2231" s="28" t="str">
        <f>CONCATENATE(E2231,COUNTIF($E$2:E2231,E2231))</f>
        <v>Ponte de Lima12</v>
      </c>
      <c r="E2231" s="28" t="s">
        <v>500</v>
      </c>
      <c r="F2231" s="28" t="s">
        <v>896</v>
      </c>
      <c r="G2231" s="82">
        <f>COUNTIF($E$2:E2231,E2231)</f>
        <v>12</v>
      </c>
      <c r="H2231" s="82">
        <f t="shared" si="77"/>
        <v>135</v>
      </c>
      <c r="I2231" s="82">
        <v>2230</v>
      </c>
    </row>
    <row r="2232" spans="2:9">
      <c r="B2232" s="84" t="str">
        <f t="shared" si="76"/>
        <v>RESULIMA136</v>
      </c>
      <c r="C2232" s="28" t="s">
        <v>135</v>
      </c>
      <c r="D2232" s="28" t="str">
        <f>CONCATENATE(E2232,COUNTIF($E$2:E2232,E2232))</f>
        <v>Ponte de Lima13</v>
      </c>
      <c r="E2232" s="28" t="s">
        <v>500</v>
      </c>
      <c r="F2232" s="28" t="s">
        <v>920</v>
      </c>
      <c r="G2232" s="82">
        <f>COUNTIF($E$2:E2232,E2232)</f>
        <v>13</v>
      </c>
      <c r="H2232" s="82">
        <f t="shared" si="77"/>
        <v>136</v>
      </c>
      <c r="I2232" s="82">
        <v>2231</v>
      </c>
    </row>
    <row r="2233" spans="2:9">
      <c r="B2233" s="84" t="str">
        <f t="shared" si="76"/>
        <v>RESULIMA137</v>
      </c>
      <c r="C2233" s="28" t="s">
        <v>135</v>
      </c>
      <c r="D2233" s="28" t="str">
        <f>CONCATENATE(E2233,COUNTIF($E$2:E2233,E2233))</f>
        <v>Ponte de Lima14</v>
      </c>
      <c r="E2233" s="28" t="s">
        <v>500</v>
      </c>
      <c r="F2233" s="28" t="s">
        <v>924</v>
      </c>
      <c r="G2233" s="82">
        <f>COUNTIF($E$2:E2233,E2233)</f>
        <v>14</v>
      </c>
      <c r="H2233" s="82">
        <f t="shared" si="77"/>
        <v>137</v>
      </c>
      <c r="I2233" s="82">
        <v>2232</v>
      </c>
    </row>
    <row r="2234" spans="2:9">
      <c r="B2234" s="84" t="str">
        <f t="shared" si="76"/>
        <v>RESULIMA138</v>
      </c>
      <c r="C2234" s="28" t="s">
        <v>135</v>
      </c>
      <c r="D2234" s="28" t="str">
        <f>CONCATENATE(E2234,COUNTIF($E$2:E2234,E2234))</f>
        <v>Ponte de Lima15</v>
      </c>
      <c r="E2234" s="28" t="s">
        <v>500</v>
      </c>
      <c r="F2234" s="28" t="s">
        <v>1155</v>
      </c>
      <c r="G2234" s="82">
        <f>COUNTIF($E$2:E2234,E2234)</f>
        <v>15</v>
      </c>
      <c r="H2234" s="82">
        <f t="shared" si="77"/>
        <v>138</v>
      </c>
      <c r="I2234" s="82">
        <v>2233</v>
      </c>
    </row>
    <row r="2235" spans="2:9">
      <c r="B2235" s="84" t="str">
        <f t="shared" si="76"/>
        <v>RESULIMA139</v>
      </c>
      <c r="C2235" s="28" t="s">
        <v>135</v>
      </c>
      <c r="D2235" s="28" t="str">
        <f>CONCATENATE(E2235,COUNTIF($E$2:E2235,E2235))</f>
        <v>Ponte de Lima16</v>
      </c>
      <c r="E2235" s="28" t="s">
        <v>500</v>
      </c>
      <c r="F2235" s="28" t="s">
        <v>1291</v>
      </c>
      <c r="G2235" s="82">
        <f>COUNTIF($E$2:E2235,E2235)</f>
        <v>16</v>
      </c>
      <c r="H2235" s="82">
        <f t="shared" si="77"/>
        <v>139</v>
      </c>
      <c r="I2235" s="82">
        <v>2234</v>
      </c>
    </row>
    <row r="2236" spans="2:9">
      <c r="B2236" s="84" t="str">
        <f t="shared" si="76"/>
        <v>RESULIMA140</v>
      </c>
      <c r="C2236" s="28" t="s">
        <v>135</v>
      </c>
      <c r="D2236" s="28" t="str">
        <f>CONCATENATE(E2236,COUNTIF($E$2:E2236,E2236))</f>
        <v>Ponte de Lima17</v>
      </c>
      <c r="E2236" s="28" t="s">
        <v>500</v>
      </c>
      <c r="F2236" s="28" t="s">
        <v>1299</v>
      </c>
      <c r="G2236" s="82">
        <f>COUNTIF($E$2:E2236,E2236)</f>
        <v>17</v>
      </c>
      <c r="H2236" s="82">
        <f t="shared" si="77"/>
        <v>140</v>
      </c>
      <c r="I2236" s="82">
        <v>2235</v>
      </c>
    </row>
    <row r="2237" spans="2:9">
      <c r="B2237" s="84" t="str">
        <f t="shared" si="76"/>
        <v>RESULIMA141</v>
      </c>
      <c r="C2237" s="28" t="s">
        <v>135</v>
      </c>
      <c r="D2237" s="28" t="str">
        <f>CONCATENATE(E2237,COUNTIF($E$2:E2237,E2237))</f>
        <v>Ponte de Lima18</v>
      </c>
      <c r="E2237" s="28" t="s">
        <v>500</v>
      </c>
      <c r="F2237" s="28" t="s">
        <v>1318</v>
      </c>
      <c r="G2237" s="82">
        <f>COUNTIF($E$2:E2237,E2237)</f>
        <v>18</v>
      </c>
      <c r="H2237" s="82">
        <f t="shared" si="77"/>
        <v>141</v>
      </c>
      <c r="I2237" s="82">
        <v>2236</v>
      </c>
    </row>
    <row r="2238" spans="2:9">
      <c r="B2238" s="84" t="str">
        <f t="shared" si="76"/>
        <v>RESULIMA142</v>
      </c>
      <c r="C2238" s="28" t="s">
        <v>135</v>
      </c>
      <c r="D2238" s="28" t="str">
        <f>CONCATENATE(E2238,COUNTIF($E$2:E2238,E2238))</f>
        <v>Ponte de Lima19</v>
      </c>
      <c r="E2238" s="28" t="s">
        <v>500</v>
      </c>
      <c r="F2238" s="28" t="s">
        <v>1366</v>
      </c>
      <c r="G2238" s="82">
        <f>COUNTIF($E$2:E2238,E2238)</f>
        <v>19</v>
      </c>
      <c r="H2238" s="82">
        <f t="shared" si="77"/>
        <v>142</v>
      </c>
      <c r="I2238" s="82">
        <v>2237</v>
      </c>
    </row>
    <row r="2239" spans="2:9">
      <c r="B2239" s="84" t="str">
        <f t="shared" si="76"/>
        <v>RESULIMA143</v>
      </c>
      <c r="C2239" s="28" t="s">
        <v>135</v>
      </c>
      <c r="D2239" s="28" t="str">
        <f>CONCATENATE(E2239,COUNTIF($E$2:E2239,E2239))</f>
        <v>Ponte de Lima20</v>
      </c>
      <c r="E2239" s="28" t="s">
        <v>500</v>
      </c>
      <c r="F2239" s="28" t="s">
        <v>1382</v>
      </c>
      <c r="G2239" s="82">
        <f>COUNTIF($E$2:E2239,E2239)</f>
        <v>20</v>
      </c>
      <c r="H2239" s="82">
        <f t="shared" si="77"/>
        <v>143</v>
      </c>
      <c r="I2239" s="82">
        <v>2238</v>
      </c>
    </row>
    <row r="2240" spans="2:9">
      <c r="B2240" s="84" t="str">
        <f t="shared" si="76"/>
        <v>RESULIMA144</v>
      </c>
      <c r="C2240" s="28" t="s">
        <v>135</v>
      </c>
      <c r="D2240" s="28" t="str">
        <f>CONCATENATE(E2240,COUNTIF($E$2:E2240,E2240))</f>
        <v>Ponte de Lima21</v>
      </c>
      <c r="E2240" s="28" t="s">
        <v>500</v>
      </c>
      <c r="F2240" s="28" t="s">
        <v>1426</v>
      </c>
      <c r="G2240" s="82">
        <f>COUNTIF($E$2:E2240,E2240)</f>
        <v>21</v>
      </c>
      <c r="H2240" s="82">
        <f t="shared" si="77"/>
        <v>144</v>
      </c>
      <c r="I2240" s="82">
        <v>2239</v>
      </c>
    </row>
    <row r="2241" spans="2:9">
      <c r="B2241" s="84" t="str">
        <f t="shared" si="76"/>
        <v>RESULIMA145</v>
      </c>
      <c r="C2241" s="28" t="s">
        <v>135</v>
      </c>
      <c r="D2241" s="28" t="str">
        <f>CONCATENATE(E2241,COUNTIF($E$2:E2241,E2241))</f>
        <v>Ponte de Lima22</v>
      </c>
      <c r="E2241" s="28" t="s">
        <v>500</v>
      </c>
      <c r="F2241" s="28" t="s">
        <v>1451</v>
      </c>
      <c r="G2241" s="82">
        <f>COUNTIF($E$2:E2241,E2241)</f>
        <v>22</v>
      </c>
      <c r="H2241" s="82">
        <f t="shared" si="77"/>
        <v>145</v>
      </c>
      <c r="I2241" s="82">
        <v>2240</v>
      </c>
    </row>
    <row r="2242" spans="2:9">
      <c r="B2242" s="84" t="str">
        <f t="shared" si="76"/>
        <v>RESULIMA146</v>
      </c>
      <c r="C2242" s="28" t="s">
        <v>135</v>
      </c>
      <c r="D2242" s="28" t="str">
        <f>CONCATENATE(E2242,COUNTIF($E$2:E2242,E2242))</f>
        <v>Ponte de Lima23</v>
      </c>
      <c r="E2242" s="28" t="s">
        <v>500</v>
      </c>
      <c r="F2242" s="28" t="s">
        <v>1462</v>
      </c>
      <c r="G2242" s="82">
        <f>COUNTIF($E$2:E2242,E2242)</f>
        <v>23</v>
      </c>
      <c r="H2242" s="82">
        <f t="shared" si="77"/>
        <v>146</v>
      </c>
      <c r="I2242" s="82">
        <v>2241</v>
      </c>
    </row>
    <row r="2243" spans="2:9">
      <c r="B2243" s="84" t="str">
        <f t="shared" ref="B2243:B2306" si="78">CONCATENATE(C2243,H2243)</f>
        <v>RESULIMA147</v>
      </c>
      <c r="C2243" s="28" t="s">
        <v>135</v>
      </c>
      <c r="D2243" s="28" t="str">
        <f>CONCATENATE(E2243,COUNTIF($E$2:E2243,E2243))</f>
        <v>Ponte de Lima24</v>
      </c>
      <c r="E2243" s="28" t="s">
        <v>500</v>
      </c>
      <c r="F2243" s="28" t="s">
        <v>1493</v>
      </c>
      <c r="G2243" s="82">
        <f>COUNTIF($E$2:E2243,E2243)</f>
        <v>24</v>
      </c>
      <c r="H2243" s="82">
        <f t="shared" si="77"/>
        <v>147</v>
      </c>
      <c r="I2243" s="82">
        <v>2242</v>
      </c>
    </row>
    <row r="2244" spans="2:9">
      <c r="B2244" s="84" t="str">
        <f t="shared" si="78"/>
        <v>RESULIMA148</v>
      </c>
      <c r="C2244" s="28" t="s">
        <v>135</v>
      </c>
      <c r="D2244" s="28" t="str">
        <f>CONCATENATE(E2244,COUNTIF($E$2:E2244,E2244))</f>
        <v>Ponte de Lima25</v>
      </c>
      <c r="E2244" s="28" t="s">
        <v>500</v>
      </c>
      <c r="F2244" s="28" t="s">
        <v>1560</v>
      </c>
      <c r="G2244" s="82">
        <f>COUNTIF($E$2:E2244,E2244)</f>
        <v>25</v>
      </c>
      <c r="H2244" s="82">
        <f t="shared" si="77"/>
        <v>148</v>
      </c>
      <c r="I2244" s="82">
        <v>2243</v>
      </c>
    </row>
    <row r="2245" spans="2:9">
      <c r="B2245" s="84" t="str">
        <f t="shared" si="78"/>
        <v>RESULIMA149</v>
      </c>
      <c r="C2245" s="28" t="s">
        <v>135</v>
      </c>
      <c r="D2245" s="28" t="str">
        <f>CONCATENATE(E2245,COUNTIF($E$2:E2245,E2245))</f>
        <v>Ponte de Lima26</v>
      </c>
      <c r="E2245" s="28" t="s">
        <v>500</v>
      </c>
      <c r="F2245" s="28" t="s">
        <v>1561</v>
      </c>
      <c r="G2245" s="82">
        <f>COUNTIF($E$2:E2245,E2245)</f>
        <v>26</v>
      </c>
      <c r="H2245" s="82">
        <f t="shared" si="77"/>
        <v>149</v>
      </c>
      <c r="I2245" s="82">
        <v>2244</v>
      </c>
    </row>
    <row r="2246" spans="2:9">
      <c r="B2246" s="84" t="str">
        <f t="shared" si="78"/>
        <v>RESULIMA150</v>
      </c>
      <c r="C2246" s="28" t="s">
        <v>135</v>
      </c>
      <c r="D2246" s="28" t="str">
        <f>CONCATENATE(E2246,COUNTIF($E$2:E2246,E2246))</f>
        <v>Ponte de Lima27</v>
      </c>
      <c r="E2246" s="28" t="s">
        <v>500</v>
      </c>
      <c r="F2246" s="28" t="s">
        <v>1859</v>
      </c>
      <c r="G2246" s="82">
        <f>COUNTIF($E$2:E2246,E2246)</f>
        <v>27</v>
      </c>
      <c r="H2246" s="82">
        <f t="shared" si="77"/>
        <v>150</v>
      </c>
      <c r="I2246" s="82">
        <v>2245</v>
      </c>
    </row>
    <row r="2247" spans="2:9">
      <c r="B2247" s="84" t="str">
        <f t="shared" si="78"/>
        <v>RESULIMA151</v>
      </c>
      <c r="C2247" s="28" t="s">
        <v>135</v>
      </c>
      <c r="D2247" s="28" t="str">
        <f>CONCATENATE(E2247,COUNTIF($E$2:E2247,E2247))</f>
        <v>Ponte de Lima28</v>
      </c>
      <c r="E2247" s="28" t="s">
        <v>500</v>
      </c>
      <c r="F2247" s="28" t="s">
        <v>2086</v>
      </c>
      <c r="G2247" s="82">
        <f>COUNTIF($E$2:E2247,E2247)</f>
        <v>28</v>
      </c>
      <c r="H2247" s="82">
        <f t="shared" si="77"/>
        <v>151</v>
      </c>
      <c r="I2247" s="82">
        <v>2246</v>
      </c>
    </row>
    <row r="2248" spans="2:9">
      <c r="B2248" s="84" t="str">
        <f t="shared" si="78"/>
        <v>RESULIMA152</v>
      </c>
      <c r="C2248" s="28" t="s">
        <v>135</v>
      </c>
      <c r="D2248" s="28" t="str">
        <f>CONCATENATE(E2248,COUNTIF($E$2:E2248,E2248))</f>
        <v>Ponte de Lima29</v>
      </c>
      <c r="E2248" s="28" t="s">
        <v>500</v>
      </c>
      <c r="F2248" s="28" t="s">
        <v>2190</v>
      </c>
      <c r="G2248" s="82">
        <f>COUNTIF($E$2:E2248,E2248)</f>
        <v>29</v>
      </c>
      <c r="H2248" s="82">
        <f t="shared" si="77"/>
        <v>152</v>
      </c>
      <c r="I2248" s="82">
        <v>2247</v>
      </c>
    </row>
    <row r="2249" spans="2:9">
      <c r="B2249" s="84" t="str">
        <f t="shared" si="78"/>
        <v>RESULIMA153</v>
      </c>
      <c r="C2249" s="28" t="s">
        <v>135</v>
      </c>
      <c r="D2249" s="28" t="str">
        <f>CONCATENATE(E2249,COUNTIF($E$2:E2249,E2249))</f>
        <v>Ponte de Lima30</v>
      </c>
      <c r="E2249" s="28" t="s">
        <v>500</v>
      </c>
      <c r="F2249" s="28" t="s">
        <v>2191</v>
      </c>
      <c r="G2249" s="82">
        <f>COUNTIF($E$2:E2249,E2249)</f>
        <v>30</v>
      </c>
      <c r="H2249" s="82">
        <f t="shared" si="77"/>
        <v>153</v>
      </c>
      <c r="I2249" s="82">
        <v>2248</v>
      </c>
    </row>
    <row r="2250" spans="2:9">
      <c r="B2250" s="84" t="str">
        <f t="shared" si="78"/>
        <v>RESULIMA154</v>
      </c>
      <c r="C2250" s="28" t="s">
        <v>135</v>
      </c>
      <c r="D2250" s="28" t="str">
        <f>CONCATENATE(E2250,COUNTIF($E$2:E2250,E2250))</f>
        <v>Ponte de Lima31</v>
      </c>
      <c r="E2250" s="28" t="s">
        <v>500</v>
      </c>
      <c r="F2250" s="28" t="s">
        <v>2200</v>
      </c>
      <c r="G2250" s="82">
        <f>COUNTIF($E$2:E2250,E2250)</f>
        <v>31</v>
      </c>
      <c r="H2250" s="82">
        <f t="shared" si="77"/>
        <v>154</v>
      </c>
      <c r="I2250" s="82">
        <v>2249</v>
      </c>
    </row>
    <row r="2251" spans="2:9">
      <c r="B2251" s="84" t="str">
        <f t="shared" si="78"/>
        <v>RESULIMA155</v>
      </c>
      <c r="C2251" s="28" t="s">
        <v>135</v>
      </c>
      <c r="D2251" s="28" t="str">
        <f>CONCATENATE(E2251,COUNTIF($E$2:E2251,E2251))</f>
        <v>Ponte de Lima32</v>
      </c>
      <c r="E2251" s="28" t="s">
        <v>500</v>
      </c>
      <c r="F2251" s="28" t="s">
        <v>2234</v>
      </c>
      <c r="G2251" s="82">
        <f>COUNTIF($E$2:E2251,E2251)</f>
        <v>32</v>
      </c>
      <c r="H2251" s="82">
        <f t="shared" si="77"/>
        <v>155</v>
      </c>
      <c r="I2251" s="82">
        <v>2250</v>
      </c>
    </row>
    <row r="2252" spans="2:9">
      <c r="B2252" s="84" t="str">
        <f t="shared" si="78"/>
        <v>RESULIMA156</v>
      </c>
      <c r="C2252" s="28" t="s">
        <v>135</v>
      </c>
      <c r="D2252" s="28" t="str">
        <f>CONCATENATE(E2252,COUNTIF($E$2:E2252,E2252))</f>
        <v>Ponte de Lima33</v>
      </c>
      <c r="E2252" s="28" t="s">
        <v>500</v>
      </c>
      <c r="F2252" s="28" t="s">
        <v>2280</v>
      </c>
      <c r="G2252" s="82">
        <f>COUNTIF($E$2:E2252,E2252)</f>
        <v>33</v>
      </c>
      <c r="H2252" s="82">
        <f t="shared" si="77"/>
        <v>156</v>
      </c>
      <c r="I2252" s="82">
        <v>2251</v>
      </c>
    </row>
    <row r="2253" spans="2:9">
      <c r="B2253" s="84" t="str">
        <f t="shared" si="78"/>
        <v>RESULIMA157</v>
      </c>
      <c r="C2253" s="28" t="s">
        <v>135</v>
      </c>
      <c r="D2253" s="28" t="str">
        <f>CONCATENATE(E2253,COUNTIF($E$2:E2253,E2253))</f>
        <v>Ponte de Lima34</v>
      </c>
      <c r="E2253" s="28" t="s">
        <v>500</v>
      </c>
      <c r="F2253" s="28" t="s">
        <v>2343</v>
      </c>
      <c r="G2253" s="82">
        <f>COUNTIF($E$2:E2253,E2253)</f>
        <v>34</v>
      </c>
      <c r="H2253" s="82">
        <f t="shared" si="77"/>
        <v>157</v>
      </c>
      <c r="I2253" s="82">
        <v>2252</v>
      </c>
    </row>
    <row r="2254" spans="2:9">
      <c r="B2254" s="84" t="str">
        <f t="shared" si="78"/>
        <v>RESULIMA158</v>
      </c>
      <c r="C2254" s="28" t="s">
        <v>135</v>
      </c>
      <c r="D2254" s="28" t="str">
        <f>CONCATENATE(E2254,COUNTIF($E$2:E2254,E2254))</f>
        <v>Ponte de Lima35</v>
      </c>
      <c r="E2254" s="28" t="s">
        <v>500</v>
      </c>
      <c r="F2254" s="28" t="s">
        <v>2349</v>
      </c>
      <c r="G2254" s="82">
        <f>COUNTIF($E$2:E2254,E2254)</f>
        <v>35</v>
      </c>
      <c r="H2254" s="82">
        <f t="shared" si="77"/>
        <v>158</v>
      </c>
      <c r="I2254" s="82">
        <v>2253</v>
      </c>
    </row>
    <row r="2255" spans="2:9">
      <c r="B2255" s="84" t="str">
        <f t="shared" si="78"/>
        <v>RESULIMA159</v>
      </c>
      <c r="C2255" s="28" t="s">
        <v>135</v>
      </c>
      <c r="D2255" s="28" t="str">
        <f>CONCATENATE(E2255,COUNTIF($E$2:E2255,E2255))</f>
        <v>Ponte de Lima36</v>
      </c>
      <c r="E2255" s="28" t="s">
        <v>500</v>
      </c>
      <c r="F2255" s="28" t="s">
        <v>2510</v>
      </c>
      <c r="G2255" s="82">
        <f>COUNTIF($E$2:E2255,E2255)</f>
        <v>36</v>
      </c>
      <c r="H2255" s="82">
        <f t="shared" si="77"/>
        <v>159</v>
      </c>
      <c r="I2255" s="82">
        <v>2254</v>
      </c>
    </row>
    <row r="2256" spans="2:9">
      <c r="B2256" s="84" t="str">
        <f t="shared" si="78"/>
        <v>RESULIMA160</v>
      </c>
      <c r="C2256" s="28" t="s">
        <v>135</v>
      </c>
      <c r="D2256" s="28" t="str">
        <f>CONCATENATE(E2256,COUNTIF($E$2:E2256,E2256))</f>
        <v>Ponte de Lima37</v>
      </c>
      <c r="E2256" s="28" t="s">
        <v>500</v>
      </c>
      <c r="F2256" s="28" t="s">
        <v>2553</v>
      </c>
      <c r="G2256" s="82">
        <f>COUNTIF($E$2:E2256,E2256)</f>
        <v>37</v>
      </c>
      <c r="H2256" s="82">
        <f t="shared" si="77"/>
        <v>160</v>
      </c>
      <c r="I2256" s="82">
        <v>2255</v>
      </c>
    </row>
    <row r="2257" spans="2:9">
      <c r="B2257" s="84" t="str">
        <f t="shared" si="78"/>
        <v>RESULIMA161</v>
      </c>
      <c r="C2257" s="28" t="s">
        <v>135</v>
      </c>
      <c r="D2257" s="28" t="str">
        <f>CONCATENATE(E2257,COUNTIF($E$2:E2257,E2257))</f>
        <v>Ponte de Lima38</v>
      </c>
      <c r="E2257" s="28" t="s">
        <v>500</v>
      </c>
      <c r="F2257" s="28" t="s">
        <v>2587</v>
      </c>
      <c r="G2257" s="82">
        <f>COUNTIF($E$2:E2257,E2257)</f>
        <v>38</v>
      </c>
      <c r="H2257" s="82">
        <f t="shared" si="77"/>
        <v>161</v>
      </c>
      <c r="I2257" s="82">
        <v>2256</v>
      </c>
    </row>
    <row r="2258" spans="2:9">
      <c r="B2258" s="84" t="str">
        <f t="shared" si="78"/>
        <v>RESULIMA162</v>
      </c>
      <c r="C2258" s="28" t="s">
        <v>135</v>
      </c>
      <c r="D2258" s="28" t="str">
        <f>CONCATENATE(E2258,COUNTIF($E$2:E2258,E2258))</f>
        <v>Ponte de Lima39</v>
      </c>
      <c r="E2258" s="28" t="s">
        <v>500</v>
      </c>
      <c r="F2258" s="28" t="s">
        <v>2991</v>
      </c>
      <c r="G2258" s="82">
        <f>COUNTIF($E$2:E2258,E2258)</f>
        <v>39</v>
      </c>
      <c r="H2258" s="82">
        <f t="shared" si="77"/>
        <v>162</v>
      </c>
      <c r="I2258" s="82">
        <v>2257</v>
      </c>
    </row>
    <row r="2259" spans="2:9">
      <c r="B2259" s="84" t="str">
        <f t="shared" si="78"/>
        <v>RESULIMA163</v>
      </c>
      <c r="C2259" s="28" t="s">
        <v>135</v>
      </c>
      <c r="D2259" s="28" t="str">
        <f>CONCATENATE(E2259,COUNTIF($E$2:E2259,E2259))</f>
        <v>Viana do Castelo1</v>
      </c>
      <c r="E2259" s="28" t="s">
        <v>643</v>
      </c>
      <c r="F2259" s="28" t="s">
        <v>174</v>
      </c>
      <c r="G2259" s="82">
        <f>COUNTIF($E$2:E2259,E2259)</f>
        <v>1</v>
      </c>
      <c r="H2259" s="82">
        <f t="shared" si="77"/>
        <v>163</v>
      </c>
      <c r="I2259" s="82">
        <v>2258</v>
      </c>
    </row>
    <row r="2260" spans="2:9">
      <c r="B2260" s="84" t="str">
        <f t="shared" si="78"/>
        <v>RESULIMA164</v>
      </c>
      <c r="C2260" s="28" t="s">
        <v>135</v>
      </c>
      <c r="D2260" s="28" t="str">
        <f>CONCATENATE(E2260,COUNTIF($E$2:E2260,E2260))</f>
        <v>Viana do Castelo2</v>
      </c>
      <c r="E2260" s="28" t="s">
        <v>643</v>
      </c>
      <c r="F2260" s="28" t="s">
        <v>452</v>
      </c>
      <c r="G2260" s="82">
        <f>COUNTIF($E$2:E2260,E2260)</f>
        <v>2</v>
      </c>
      <c r="H2260" s="82">
        <f t="shared" si="77"/>
        <v>164</v>
      </c>
      <c r="I2260" s="82">
        <v>2259</v>
      </c>
    </row>
    <row r="2261" spans="2:9">
      <c r="B2261" s="84" t="str">
        <f t="shared" si="78"/>
        <v>RESULIMA165</v>
      </c>
      <c r="C2261" s="28" t="s">
        <v>135</v>
      </c>
      <c r="D2261" s="28" t="str">
        <f>CONCATENATE(E2261,COUNTIF($E$2:E2261,E2261))</f>
        <v>Viana do Castelo3</v>
      </c>
      <c r="E2261" s="28" t="s">
        <v>643</v>
      </c>
      <c r="F2261" s="28" t="s">
        <v>515</v>
      </c>
      <c r="G2261" s="82">
        <f>COUNTIF($E$2:E2261,E2261)</f>
        <v>3</v>
      </c>
      <c r="H2261" s="82">
        <f t="shared" si="77"/>
        <v>165</v>
      </c>
      <c r="I2261" s="82">
        <v>2260</v>
      </c>
    </row>
    <row r="2262" spans="2:9">
      <c r="B2262" s="84" t="str">
        <f t="shared" si="78"/>
        <v>RESULIMA166</v>
      </c>
      <c r="C2262" s="28" t="s">
        <v>135</v>
      </c>
      <c r="D2262" s="28" t="str">
        <f>CONCATENATE(E2262,COUNTIF($E$2:E2262,E2262))</f>
        <v>Viana do Castelo4</v>
      </c>
      <c r="E2262" s="28" t="s">
        <v>643</v>
      </c>
      <c r="F2262" s="28" t="s">
        <v>541</v>
      </c>
      <c r="G2262" s="82">
        <f>COUNTIF($E$2:E2262,E2262)</f>
        <v>4</v>
      </c>
      <c r="H2262" s="82">
        <f t="shared" si="77"/>
        <v>166</v>
      </c>
      <c r="I2262" s="82">
        <v>2261</v>
      </c>
    </row>
    <row r="2263" spans="2:9">
      <c r="B2263" s="84" t="str">
        <f t="shared" si="78"/>
        <v>RESULIMA167</v>
      </c>
      <c r="C2263" s="28" t="s">
        <v>135</v>
      </c>
      <c r="D2263" s="28" t="str">
        <f>CONCATENATE(E2263,COUNTIF($E$2:E2263,E2263))</f>
        <v>Viana do Castelo5</v>
      </c>
      <c r="E2263" s="28" t="s">
        <v>643</v>
      </c>
      <c r="F2263" s="28" t="s">
        <v>624</v>
      </c>
      <c r="G2263" s="82">
        <f>COUNTIF($E$2:E2263,E2263)</f>
        <v>5</v>
      </c>
      <c r="H2263" s="82">
        <f t="shared" si="77"/>
        <v>167</v>
      </c>
      <c r="I2263" s="82">
        <v>2262</v>
      </c>
    </row>
    <row r="2264" spans="2:9">
      <c r="B2264" s="84" t="str">
        <f t="shared" si="78"/>
        <v>RESULIMA168</v>
      </c>
      <c r="C2264" s="28" t="s">
        <v>135</v>
      </c>
      <c r="D2264" s="28" t="str">
        <f>CONCATENATE(E2264,COUNTIF($E$2:E2264,E2264))</f>
        <v>Viana do Castelo6</v>
      </c>
      <c r="E2264" s="28" t="s">
        <v>643</v>
      </c>
      <c r="F2264" s="28" t="s">
        <v>782</v>
      </c>
      <c r="G2264" s="82">
        <f>COUNTIF($E$2:E2264,E2264)</f>
        <v>6</v>
      </c>
      <c r="H2264" s="82">
        <f t="shared" si="77"/>
        <v>168</v>
      </c>
      <c r="I2264" s="82">
        <v>2263</v>
      </c>
    </row>
    <row r="2265" spans="2:9">
      <c r="B2265" s="84" t="str">
        <f t="shared" si="78"/>
        <v>RESULIMA169</v>
      </c>
      <c r="C2265" s="28" t="s">
        <v>135</v>
      </c>
      <c r="D2265" s="28" t="str">
        <f>CONCATENATE(E2265,COUNTIF($E$2:E2265,E2265))</f>
        <v>Viana do Castelo7</v>
      </c>
      <c r="E2265" s="28" t="s">
        <v>643</v>
      </c>
      <c r="F2265" s="28" t="s">
        <v>990</v>
      </c>
      <c r="G2265" s="82">
        <f>COUNTIF($E$2:E2265,E2265)</f>
        <v>7</v>
      </c>
      <c r="H2265" s="82">
        <f t="shared" si="77"/>
        <v>169</v>
      </c>
      <c r="I2265" s="82">
        <v>2264</v>
      </c>
    </row>
    <row r="2266" spans="2:9">
      <c r="B2266" s="84" t="str">
        <f t="shared" si="78"/>
        <v>RESULIMA170</v>
      </c>
      <c r="C2266" s="28" t="s">
        <v>135</v>
      </c>
      <c r="D2266" s="28" t="str">
        <f>CONCATENATE(E2266,COUNTIF($E$2:E2266,E2266))</f>
        <v>Viana do Castelo8</v>
      </c>
      <c r="E2266" s="28" t="s">
        <v>643</v>
      </c>
      <c r="F2266" s="28" t="s">
        <v>1005</v>
      </c>
      <c r="G2266" s="82">
        <f>COUNTIF($E$2:E2266,E2266)</f>
        <v>8</v>
      </c>
      <c r="H2266" s="82">
        <f t="shared" si="77"/>
        <v>170</v>
      </c>
      <c r="I2266" s="82">
        <v>2265</v>
      </c>
    </row>
    <row r="2267" spans="2:9">
      <c r="B2267" s="84" t="str">
        <f t="shared" si="78"/>
        <v>RESULIMA171</v>
      </c>
      <c r="C2267" s="28" t="s">
        <v>135</v>
      </c>
      <c r="D2267" s="28" t="str">
        <f>CONCATENATE(E2267,COUNTIF($E$2:E2267,E2267))</f>
        <v>Viana do Castelo9</v>
      </c>
      <c r="E2267" s="28" t="s">
        <v>643</v>
      </c>
      <c r="F2267" s="28" t="s">
        <v>1057</v>
      </c>
      <c r="G2267" s="82">
        <f>COUNTIF($E$2:E2267,E2267)</f>
        <v>9</v>
      </c>
      <c r="H2267" s="82">
        <f t="shared" si="77"/>
        <v>171</v>
      </c>
      <c r="I2267" s="82">
        <v>2266</v>
      </c>
    </row>
    <row r="2268" spans="2:9">
      <c r="B2268" s="84" t="str">
        <f t="shared" si="78"/>
        <v>RESULIMA172</v>
      </c>
      <c r="C2268" s="28" t="s">
        <v>135</v>
      </c>
      <c r="D2268" s="28" t="str">
        <f>CONCATENATE(E2268,COUNTIF($E$2:E2268,E2268))</f>
        <v>Viana do Castelo10</v>
      </c>
      <c r="E2268" s="28" t="s">
        <v>643</v>
      </c>
      <c r="F2268" s="28" t="s">
        <v>1107</v>
      </c>
      <c r="G2268" s="82">
        <f>COUNTIF($E$2:E2268,E2268)</f>
        <v>10</v>
      </c>
      <c r="H2268" s="82">
        <f t="shared" si="77"/>
        <v>172</v>
      </c>
      <c r="I2268" s="82">
        <v>2267</v>
      </c>
    </row>
    <row r="2269" spans="2:9">
      <c r="B2269" s="84" t="str">
        <f t="shared" si="78"/>
        <v>RESULIMA173</v>
      </c>
      <c r="C2269" s="28" t="s">
        <v>135</v>
      </c>
      <c r="D2269" s="28" t="str">
        <f>CONCATENATE(E2269,COUNTIF($E$2:E2269,E2269))</f>
        <v>Viana do Castelo11</v>
      </c>
      <c r="E2269" s="28" t="s">
        <v>643</v>
      </c>
      <c r="F2269" s="28" t="s">
        <v>1217</v>
      </c>
      <c r="G2269" s="82">
        <f>COUNTIF($E$2:E2269,E2269)</f>
        <v>11</v>
      </c>
      <c r="H2269" s="82">
        <f t="shared" si="77"/>
        <v>173</v>
      </c>
      <c r="I2269" s="82">
        <v>2268</v>
      </c>
    </row>
    <row r="2270" spans="2:9">
      <c r="B2270" s="84" t="str">
        <f t="shared" si="78"/>
        <v>RESULIMA174</v>
      </c>
      <c r="C2270" s="28" t="s">
        <v>135</v>
      </c>
      <c r="D2270" s="28" t="str">
        <f>CONCATENATE(E2270,COUNTIF($E$2:E2270,E2270))</f>
        <v>Viana do Castelo12</v>
      </c>
      <c r="E2270" s="28" t="s">
        <v>643</v>
      </c>
      <c r="F2270" s="28" t="s">
        <v>1417</v>
      </c>
      <c r="G2270" s="82">
        <f>COUNTIF($E$2:E2270,E2270)</f>
        <v>12</v>
      </c>
      <c r="H2270" s="82">
        <f t="shared" si="77"/>
        <v>174</v>
      </c>
      <c r="I2270" s="82">
        <v>2269</v>
      </c>
    </row>
    <row r="2271" spans="2:9">
      <c r="B2271" s="84" t="str">
        <f t="shared" si="78"/>
        <v>RESULIMA175</v>
      </c>
      <c r="C2271" s="28" t="s">
        <v>135</v>
      </c>
      <c r="D2271" s="28" t="str">
        <f>CONCATENATE(E2271,COUNTIF($E$2:E2271,E2271))</f>
        <v>Viana do Castelo13</v>
      </c>
      <c r="E2271" s="28" t="s">
        <v>643</v>
      </c>
      <c r="F2271" s="28" t="s">
        <v>1464</v>
      </c>
      <c r="G2271" s="82">
        <f>COUNTIF($E$2:E2271,E2271)</f>
        <v>13</v>
      </c>
      <c r="H2271" s="82">
        <f t="shared" si="77"/>
        <v>175</v>
      </c>
      <c r="I2271" s="82">
        <v>2270</v>
      </c>
    </row>
    <row r="2272" spans="2:9">
      <c r="B2272" s="84" t="str">
        <f t="shared" si="78"/>
        <v>RESULIMA176</v>
      </c>
      <c r="C2272" s="28" t="s">
        <v>135</v>
      </c>
      <c r="D2272" s="28" t="str">
        <f>CONCATENATE(E2272,COUNTIF($E$2:E2272,E2272))</f>
        <v>Viana do Castelo14</v>
      </c>
      <c r="E2272" s="28" t="s">
        <v>643</v>
      </c>
      <c r="F2272" s="28" t="s">
        <v>1591</v>
      </c>
      <c r="G2272" s="82">
        <f>COUNTIF($E$2:E2272,E2272)</f>
        <v>14</v>
      </c>
      <c r="H2272" s="82">
        <f t="shared" si="77"/>
        <v>176</v>
      </c>
      <c r="I2272" s="82">
        <v>2271</v>
      </c>
    </row>
    <row r="2273" spans="2:9">
      <c r="B2273" s="84" t="str">
        <f t="shared" si="78"/>
        <v>RESULIMA177</v>
      </c>
      <c r="C2273" s="28" t="s">
        <v>135</v>
      </c>
      <c r="D2273" s="28" t="str">
        <f>CONCATENATE(E2273,COUNTIF($E$2:E2273,E2273))</f>
        <v>Viana do Castelo15</v>
      </c>
      <c r="E2273" s="28" t="s">
        <v>643</v>
      </c>
      <c r="F2273" s="28" t="s">
        <v>1729</v>
      </c>
      <c r="G2273" s="82">
        <f>COUNTIF($E$2:E2273,E2273)</f>
        <v>15</v>
      </c>
      <c r="H2273" s="82">
        <f t="shared" si="77"/>
        <v>177</v>
      </c>
      <c r="I2273" s="82">
        <v>2272</v>
      </c>
    </row>
    <row r="2274" spans="2:9">
      <c r="B2274" s="84" t="str">
        <f t="shared" si="78"/>
        <v>RESULIMA178</v>
      </c>
      <c r="C2274" s="28" t="s">
        <v>135</v>
      </c>
      <c r="D2274" s="28" t="str">
        <f>CONCATENATE(E2274,COUNTIF($E$2:E2274,E2274))</f>
        <v>Viana do Castelo16</v>
      </c>
      <c r="E2274" s="28" t="s">
        <v>643</v>
      </c>
      <c r="F2274" s="28" t="s">
        <v>1810</v>
      </c>
      <c r="G2274" s="82">
        <f>COUNTIF($E$2:E2274,E2274)</f>
        <v>16</v>
      </c>
      <c r="H2274" s="82">
        <f t="shared" si="77"/>
        <v>178</v>
      </c>
      <c r="I2274" s="82">
        <v>2273</v>
      </c>
    </row>
    <row r="2275" spans="2:9">
      <c r="B2275" s="84" t="str">
        <f t="shared" si="78"/>
        <v>RESULIMA179</v>
      </c>
      <c r="C2275" s="28" t="s">
        <v>135</v>
      </c>
      <c r="D2275" s="28" t="str">
        <f>CONCATENATE(E2275,COUNTIF($E$2:E2275,E2275))</f>
        <v>Viana do Castelo17</v>
      </c>
      <c r="E2275" s="28" t="s">
        <v>643</v>
      </c>
      <c r="F2275" s="28" t="s">
        <v>1849</v>
      </c>
      <c r="G2275" s="82">
        <f>COUNTIF($E$2:E2275,E2275)</f>
        <v>17</v>
      </c>
      <c r="H2275" s="82">
        <f t="shared" si="77"/>
        <v>179</v>
      </c>
      <c r="I2275" s="82">
        <v>2274</v>
      </c>
    </row>
    <row r="2276" spans="2:9">
      <c r="B2276" s="84" t="str">
        <f t="shared" si="78"/>
        <v>RESULIMA180</v>
      </c>
      <c r="C2276" s="28" t="s">
        <v>135</v>
      </c>
      <c r="D2276" s="28" t="str">
        <f>CONCATENATE(E2276,COUNTIF($E$2:E2276,E2276))</f>
        <v>Viana do Castelo18</v>
      </c>
      <c r="E2276" s="28" t="s">
        <v>643</v>
      </c>
      <c r="F2276" s="28" t="s">
        <v>1876</v>
      </c>
      <c r="G2276" s="82">
        <f>COUNTIF($E$2:E2276,E2276)</f>
        <v>18</v>
      </c>
      <c r="H2276" s="82">
        <f t="shared" si="77"/>
        <v>180</v>
      </c>
      <c r="I2276" s="82">
        <v>2275</v>
      </c>
    </row>
    <row r="2277" spans="2:9">
      <c r="B2277" s="84" t="str">
        <f t="shared" si="78"/>
        <v>RESULIMA181</v>
      </c>
      <c r="C2277" s="28" t="s">
        <v>135</v>
      </c>
      <c r="D2277" s="28" t="str">
        <f>CONCATENATE(E2277,COUNTIF($E$2:E2277,E2277))</f>
        <v>Viana do Castelo19</v>
      </c>
      <c r="E2277" s="28" t="s">
        <v>643</v>
      </c>
      <c r="F2277" s="28" t="s">
        <v>1932</v>
      </c>
      <c r="G2277" s="82">
        <f>COUNTIF($E$2:E2277,E2277)</f>
        <v>19</v>
      </c>
      <c r="H2277" s="82">
        <f t="shared" si="77"/>
        <v>181</v>
      </c>
      <c r="I2277" s="82">
        <v>2276</v>
      </c>
    </row>
    <row r="2278" spans="2:9">
      <c r="B2278" s="84" t="str">
        <f t="shared" si="78"/>
        <v>RESULIMA182</v>
      </c>
      <c r="C2278" s="28" t="s">
        <v>135</v>
      </c>
      <c r="D2278" s="28" t="str">
        <f>CONCATENATE(E2278,COUNTIF($E$2:E2278,E2278))</f>
        <v>Viana do Castelo20</v>
      </c>
      <c r="E2278" s="28" t="s">
        <v>643</v>
      </c>
      <c r="F2278" s="28" t="s">
        <v>2050</v>
      </c>
      <c r="G2278" s="82">
        <f>COUNTIF($E$2:E2278,E2278)</f>
        <v>20</v>
      </c>
      <c r="H2278" s="82">
        <f t="shared" si="77"/>
        <v>182</v>
      </c>
      <c r="I2278" s="82">
        <v>2277</v>
      </c>
    </row>
    <row r="2279" spans="2:9">
      <c r="B2279" s="84" t="str">
        <f t="shared" si="78"/>
        <v>RESULIMA183</v>
      </c>
      <c r="C2279" s="28" t="s">
        <v>135</v>
      </c>
      <c r="D2279" s="28" t="str">
        <f>CONCATENATE(E2279,COUNTIF($E$2:E2279,E2279))</f>
        <v>Viana do Castelo21</v>
      </c>
      <c r="E2279" s="28" t="s">
        <v>643</v>
      </c>
      <c r="F2279" s="28" t="s">
        <v>2372</v>
      </c>
      <c r="G2279" s="82">
        <f>COUNTIF($E$2:E2279,E2279)</f>
        <v>21</v>
      </c>
      <c r="H2279" s="82">
        <f t="shared" si="77"/>
        <v>183</v>
      </c>
      <c r="I2279" s="82">
        <v>2278</v>
      </c>
    </row>
    <row r="2280" spans="2:9">
      <c r="B2280" s="84" t="str">
        <f t="shared" si="78"/>
        <v>RESULIMA184</v>
      </c>
      <c r="C2280" s="28" t="s">
        <v>135</v>
      </c>
      <c r="D2280" s="28" t="str">
        <f>CONCATENATE(E2280,COUNTIF($E$2:E2280,E2280))</f>
        <v>Viana do Castelo22</v>
      </c>
      <c r="E2280" s="28" t="s">
        <v>643</v>
      </c>
      <c r="F2280" s="28" t="s">
        <v>2523</v>
      </c>
      <c r="G2280" s="82">
        <f>COUNTIF($E$2:E2280,E2280)</f>
        <v>22</v>
      </c>
      <c r="H2280" s="82">
        <f t="shared" si="77"/>
        <v>184</v>
      </c>
      <c r="I2280" s="82">
        <v>2279</v>
      </c>
    </row>
    <row r="2281" spans="2:9">
      <c r="B2281" s="84" t="str">
        <f t="shared" si="78"/>
        <v>RESULIMA185</v>
      </c>
      <c r="C2281" s="28" t="s">
        <v>135</v>
      </c>
      <c r="D2281" s="28" t="str">
        <f>CONCATENATE(E2281,COUNTIF($E$2:E2281,E2281))</f>
        <v>Viana do Castelo23</v>
      </c>
      <c r="E2281" s="28" t="s">
        <v>643</v>
      </c>
      <c r="F2281" s="28" t="s">
        <v>2659</v>
      </c>
      <c r="G2281" s="82">
        <f>COUNTIF($E$2:E2281,E2281)</f>
        <v>23</v>
      </c>
      <c r="H2281" s="82">
        <f t="shared" si="77"/>
        <v>185</v>
      </c>
      <c r="I2281" s="82">
        <v>2280</v>
      </c>
    </row>
    <row r="2282" spans="2:9">
      <c r="B2282" s="84" t="str">
        <f t="shared" si="78"/>
        <v>RESULIMA186</v>
      </c>
      <c r="C2282" s="28" t="s">
        <v>135</v>
      </c>
      <c r="D2282" s="28" t="str">
        <f>CONCATENATE(E2282,COUNTIF($E$2:E2282,E2282))</f>
        <v>Viana do Castelo24</v>
      </c>
      <c r="E2282" s="28" t="s">
        <v>643</v>
      </c>
      <c r="F2282" s="28" t="s">
        <v>2716</v>
      </c>
      <c r="G2282" s="82">
        <f>COUNTIF($E$2:E2282,E2282)</f>
        <v>24</v>
      </c>
      <c r="H2282" s="82">
        <f t="shared" si="77"/>
        <v>186</v>
      </c>
      <c r="I2282" s="82">
        <v>2281</v>
      </c>
    </row>
    <row r="2283" spans="2:9">
      <c r="B2283" s="84" t="str">
        <f t="shared" si="78"/>
        <v>RESULIMA187</v>
      </c>
      <c r="C2283" s="28" t="s">
        <v>135</v>
      </c>
      <c r="D2283" s="28" t="str">
        <f>CONCATENATE(E2283,COUNTIF($E$2:E2283,E2283))</f>
        <v>Viana do Castelo25</v>
      </c>
      <c r="E2283" s="28" t="s">
        <v>643</v>
      </c>
      <c r="F2283" s="28" t="s">
        <v>2867</v>
      </c>
      <c r="G2283" s="82">
        <f>COUNTIF($E$2:E2283,E2283)</f>
        <v>25</v>
      </c>
      <c r="H2283" s="82">
        <f t="shared" si="77"/>
        <v>187</v>
      </c>
      <c r="I2283" s="82">
        <v>2282</v>
      </c>
    </row>
    <row r="2284" spans="2:9">
      <c r="B2284" s="84" t="str">
        <f t="shared" si="78"/>
        <v>RESULIMA188</v>
      </c>
      <c r="C2284" s="28" t="s">
        <v>135</v>
      </c>
      <c r="D2284" s="28" t="str">
        <f>CONCATENATE(E2284,COUNTIF($E$2:E2284,E2284))</f>
        <v>Viana do Castelo26</v>
      </c>
      <c r="E2284" s="28" t="s">
        <v>643</v>
      </c>
      <c r="F2284" s="28" t="s">
        <v>2900</v>
      </c>
      <c r="G2284" s="82">
        <f>COUNTIF($E$2:E2284,E2284)</f>
        <v>26</v>
      </c>
      <c r="H2284" s="82">
        <f t="shared" si="77"/>
        <v>188</v>
      </c>
      <c r="I2284" s="82">
        <v>2283</v>
      </c>
    </row>
    <row r="2285" spans="2:9">
      <c r="B2285" s="84" t="str">
        <f t="shared" si="78"/>
        <v>RESULIMA189</v>
      </c>
      <c r="C2285" s="28" t="s">
        <v>135</v>
      </c>
      <c r="D2285" s="28" t="str">
        <f>CONCATENATE(E2285,COUNTIF($E$2:E2285,E2285))</f>
        <v>Viana do Castelo27</v>
      </c>
      <c r="E2285" s="28" t="s">
        <v>643</v>
      </c>
      <c r="F2285" s="28" t="s">
        <v>2907</v>
      </c>
      <c r="G2285" s="82">
        <f>COUNTIF($E$2:E2285,E2285)</f>
        <v>27</v>
      </c>
      <c r="H2285" s="82">
        <f t="shared" si="77"/>
        <v>189</v>
      </c>
      <c r="I2285" s="82">
        <v>2284</v>
      </c>
    </row>
    <row r="2286" spans="2:9">
      <c r="B2286" s="24" t="str">
        <f t="shared" si="78"/>
        <v>RSTJ1</v>
      </c>
      <c r="C2286" s="26" t="s">
        <v>138</v>
      </c>
      <c r="D2286" s="26" t="str">
        <f>CONCATENATE(E2286,COUNTIF($E$2:E2286,E2286))</f>
        <v>Alcanena1</v>
      </c>
      <c r="E2286" s="26" t="s">
        <v>100</v>
      </c>
      <c r="F2286" s="26" t="s">
        <v>265</v>
      </c>
      <c r="G2286" s="81">
        <f>COUNTIF($E$2:E2286,E2286)</f>
        <v>1</v>
      </c>
      <c r="H2286" s="81">
        <f>ROW(A1)</f>
        <v>1</v>
      </c>
      <c r="I2286" s="81">
        <v>2285</v>
      </c>
    </row>
    <row r="2287" spans="2:9">
      <c r="B2287" s="24" t="str">
        <f t="shared" si="78"/>
        <v>RSTJ2</v>
      </c>
      <c r="C2287" s="26" t="s">
        <v>138</v>
      </c>
      <c r="D2287" s="26" t="str">
        <f>CONCATENATE(E2287,COUNTIF($E$2:E2287,E2287))</f>
        <v>Alcanena2</v>
      </c>
      <c r="E2287" s="26" t="s">
        <v>100</v>
      </c>
      <c r="F2287" s="26" t="s">
        <v>880</v>
      </c>
      <c r="G2287" s="81">
        <f>COUNTIF($E$2:E2287,E2287)</f>
        <v>2</v>
      </c>
      <c r="H2287" s="81">
        <f t="shared" ref="H2287:H2350" si="79">ROW(A2)</f>
        <v>2</v>
      </c>
      <c r="I2287" s="81">
        <v>2286</v>
      </c>
    </row>
    <row r="2288" spans="2:9">
      <c r="B2288" s="24" t="str">
        <f t="shared" si="78"/>
        <v>RSTJ3</v>
      </c>
      <c r="C2288" s="26" t="s">
        <v>138</v>
      </c>
      <c r="D2288" s="26" t="str">
        <f>CONCATENATE(E2288,COUNTIF($E$2:E2288,E2288))</f>
        <v>Alcanena3</v>
      </c>
      <c r="E2288" s="26" t="s">
        <v>100</v>
      </c>
      <c r="F2288" s="26" t="s">
        <v>1688</v>
      </c>
      <c r="G2288" s="81">
        <f>COUNTIF($E$2:E2288,E2288)</f>
        <v>3</v>
      </c>
      <c r="H2288" s="81">
        <f t="shared" si="79"/>
        <v>3</v>
      </c>
      <c r="I2288" s="81">
        <v>2287</v>
      </c>
    </row>
    <row r="2289" spans="2:9">
      <c r="B2289" s="24" t="str">
        <f t="shared" si="78"/>
        <v>RSTJ4</v>
      </c>
      <c r="C2289" s="26" t="s">
        <v>138</v>
      </c>
      <c r="D2289" s="26" t="str">
        <f>CONCATENATE(E2289,COUNTIF($E$2:E2289,E2289))</f>
        <v>Alcanena4</v>
      </c>
      <c r="E2289" s="26" t="s">
        <v>100</v>
      </c>
      <c r="F2289" s="26" t="s">
        <v>1768</v>
      </c>
      <c r="G2289" s="81">
        <f>COUNTIF($E$2:E2289,E2289)</f>
        <v>4</v>
      </c>
      <c r="H2289" s="81">
        <f t="shared" si="79"/>
        <v>4</v>
      </c>
      <c r="I2289" s="81">
        <v>2288</v>
      </c>
    </row>
    <row r="2290" spans="2:9">
      <c r="B2290" s="24" t="str">
        <f t="shared" si="78"/>
        <v>RSTJ5</v>
      </c>
      <c r="C2290" s="26" t="s">
        <v>138</v>
      </c>
      <c r="D2290" s="26" t="str">
        <f>CONCATENATE(E2290,COUNTIF($E$2:E2290,E2290))</f>
        <v>Alcanena5</v>
      </c>
      <c r="E2290" s="26" t="s">
        <v>100</v>
      </c>
      <c r="F2290" s="26" t="s">
        <v>1791</v>
      </c>
      <c r="G2290" s="81">
        <f>COUNTIF($E$2:E2290,E2290)</f>
        <v>5</v>
      </c>
      <c r="H2290" s="81">
        <f t="shared" si="79"/>
        <v>5</v>
      </c>
      <c r="I2290" s="81">
        <v>2289</v>
      </c>
    </row>
    <row r="2291" spans="2:9">
      <c r="B2291" s="24" t="str">
        <f t="shared" si="78"/>
        <v>RSTJ6</v>
      </c>
      <c r="C2291" s="26" t="s">
        <v>138</v>
      </c>
      <c r="D2291" s="26" t="str">
        <f>CONCATENATE(E2291,COUNTIF($E$2:E2291,E2291))</f>
        <v>Alcanena6</v>
      </c>
      <c r="E2291" s="26" t="s">
        <v>100</v>
      </c>
      <c r="F2291" s="26" t="s">
        <v>1802</v>
      </c>
      <c r="G2291" s="81">
        <f>COUNTIF($E$2:E2291,E2291)</f>
        <v>6</v>
      </c>
      <c r="H2291" s="81">
        <f t="shared" si="79"/>
        <v>6</v>
      </c>
      <c r="I2291" s="81">
        <v>2290</v>
      </c>
    </row>
    <row r="2292" spans="2:9">
      <c r="B2292" s="24" t="str">
        <f t="shared" si="78"/>
        <v>RSTJ7</v>
      </c>
      <c r="C2292" s="26" t="s">
        <v>138</v>
      </c>
      <c r="D2292" s="26" t="str">
        <f>CONCATENATE(E2292,COUNTIF($E$2:E2292,E2292))</f>
        <v>Alcanena7</v>
      </c>
      <c r="E2292" s="26" t="s">
        <v>100</v>
      </c>
      <c r="F2292" s="26" t="s">
        <v>2592</v>
      </c>
      <c r="G2292" s="81">
        <f>COUNTIF($E$2:E2292,E2292)</f>
        <v>7</v>
      </c>
      <c r="H2292" s="81">
        <f t="shared" si="79"/>
        <v>7</v>
      </c>
      <c r="I2292" s="81">
        <v>2291</v>
      </c>
    </row>
    <row r="2293" spans="2:9">
      <c r="B2293" s="24" t="str">
        <f t="shared" si="78"/>
        <v>RSTJ8</v>
      </c>
      <c r="C2293" s="26" t="s">
        <v>138</v>
      </c>
      <c r="D2293" s="26" t="str">
        <f>CONCATENATE(E2293,COUNTIF($E$2:E2293,E2293))</f>
        <v>Chamusca1</v>
      </c>
      <c r="E2293" s="26" t="s">
        <v>254</v>
      </c>
      <c r="F2293" s="26" t="s">
        <v>1009</v>
      </c>
      <c r="G2293" s="81">
        <f>COUNTIF($E$2:E2293,E2293)</f>
        <v>1</v>
      </c>
      <c r="H2293" s="81">
        <f t="shared" si="79"/>
        <v>8</v>
      </c>
      <c r="I2293" s="81">
        <v>2292</v>
      </c>
    </row>
    <row r="2294" spans="2:9">
      <c r="B2294" s="24" t="str">
        <f t="shared" si="78"/>
        <v>RSTJ9</v>
      </c>
      <c r="C2294" s="26" t="s">
        <v>138</v>
      </c>
      <c r="D2294" s="26" t="str">
        <f>CONCATENATE(E2294,COUNTIF($E$2:E2294,E2294))</f>
        <v>Chamusca2</v>
      </c>
      <c r="E2294" s="26" t="s">
        <v>254</v>
      </c>
      <c r="F2294" s="26" t="s">
        <v>1109</v>
      </c>
      <c r="G2294" s="81">
        <f>COUNTIF($E$2:E2294,E2294)</f>
        <v>2</v>
      </c>
      <c r="H2294" s="81">
        <f t="shared" si="79"/>
        <v>9</v>
      </c>
      <c r="I2294" s="81">
        <v>2293</v>
      </c>
    </row>
    <row r="2295" spans="2:9">
      <c r="B2295" s="24" t="str">
        <f t="shared" si="78"/>
        <v>RSTJ10</v>
      </c>
      <c r="C2295" s="26" t="s">
        <v>138</v>
      </c>
      <c r="D2295" s="26" t="str">
        <f>CONCATENATE(E2295,COUNTIF($E$2:E2295,E2295))</f>
        <v>Chamusca3</v>
      </c>
      <c r="E2295" s="26" t="s">
        <v>254</v>
      </c>
      <c r="F2295" s="26" t="s">
        <v>1993</v>
      </c>
      <c r="G2295" s="81">
        <f>COUNTIF($E$2:E2295,E2295)</f>
        <v>3</v>
      </c>
      <c r="H2295" s="81">
        <f t="shared" si="79"/>
        <v>10</v>
      </c>
      <c r="I2295" s="81">
        <v>2294</v>
      </c>
    </row>
    <row r="2296" spans="2:9">
      <c r="B2296" s="24" t="str">
        <f t="shared" si="78"/>
        <v>RSTJ11</v>
      </c>
      <c r="C2296" s="26" t="s">
        <v>138</v>
      </c>
      <c r="D2296" s="26" t="str">
        <f>CONCATENATE(E2296,COUNTIF($E$2:E2296,E2296))</f>
        <v>Chamusca4</v>
      </c>
      <c r="E2296" s="26" t="s">
        <v>254</v>
      </c>
      <c r="F2296" s="26" t="s">
        <v>2761</v>
      </c>
      <c r="G2296" s="81">
        <f>COUNTIF($E$2:E2296,E2296)</f>
        <v>4</v>
      </c>
      <c r="H2296" s="81">
        <f t="shared" si="79"/>
        <v>11</v>
      </c>
      <c r="I2296" s="81">
        <v>2295</v>
      </c>
    </row>
    <row r="2297" spans="2:9">
      <c r="B2297" s="24" t="str">
        <f t="shared" si="78"/>
        <v>RSTJ12</v>
      </c>
      <c r="C2297" s="26" t="s">
        <v>138</v>
      </c>
      <c r="D2297" s="26" t="str">
        <f>CONCATENATE(E2297,COUNTIF($E$2:E2297,E2297))</f>
        <v>Chamusca5</v>
      </c>
      <c r="E2297" s="26" t="s">
        <v>254</v>
      </c>
      <c r="F2297" s="26" t="s">
        <v>2802</v>
      </c>
      <c r="G2297" s="81">
        <f>COUNTIF($E$2:E2297,E2297)</f>
        <v>5</v>
      </c>
      <c r="H2297" s="81">
        <f t="shared" si="79"/>
        <v>12</v>
      </c>
      <c r="I2297" s="81">
        <v>2296</v>
      </c>
    </row>
    <row r="2298" spans="2:9">
      <c r="B2298" s="24" t="str">
        <f t="shared" si="78"/>
        <v>RSTJ13</v>
      </c>
      <c r="C2298" s="26" t="s">
        <v>138</v>
      </c>
      <c r="D2298" s="26" t="str">
        <f>CONCATENATE(E2298,COUNTIF($E$2:E2298,E2298))</f>
        <v>Constância1</v>
      </c>
      <c r="E2298" s="26" t="s">
        <v>264</v>
      </c>
      <c r="F2298" s="26" t="s">
        <v>264</v>
      </c>
      <c r="G2298" s="81">
        <f>COUNTIF($E$2:E2298,E2298)</f>
        <v>1</v>
      </c>
      <c r="H2298" s="81">
        <f t="shared" si="79"/>
        <v>13</v>
      </c>
      <c r="I2298" s="81">
        <v>2297</v>
      </c>
    </row>
    <row r="2299" spans="2:9">
      <c r="B2299" s="24" t="str">
        <f t="shared" si="78"/>
        <v>RSTJ14</v>
      </c>
      <c r="C2299" s="26" t="s">
        <v>138</v>
      </c>
      <c r="D2299" s="26" t="str">
        <f>CONCATENATE(E2299,COUNTIF($E$2:E2299,E2299))</f>
        <v>Constância2</v>
      </c>
      <c r="E2299" s="26" t="s">
        <v>264</v>
      </c>
      <c r="F2299" s="26" t="s">
        <v>1808</v>
      </c>
      <c r="G2299" s="81">
        <f>COUNTIF($E$2:E2299,E2299)</f>
        <v>2</v>
      </c>
      <c r="H2299" s="81">
        <f t="shared" si="79"/>
        <v>14</v>
      </c>
      <c r="I2299" s="81">
        <v>2298</v>
      </c>
    </row>
    <row r="2300" spans="2:9">
      <c r="B2300" s="24" t="str">
        <f t="shared" si="78"/>
        <v>RSTJ15</v>
      </c>
      <c r="C2300" s="26" t="s">
        <v>138</v>
      </c>
      <c r="D2300" s="26" t="str">
        <f>CONCATENATE(E2300,COUNTIF($E$2:E2300,E2300))</f>
        <v>Constância3</v>
      </c>
      <c r="E2300" s="26" t="s">
        <v>264</v>
      </c>
      <c r="F2300" s="26" t="s">
        <v>2359</v>
      </c>
      <c r="G2300" s="81">
        <f>COUNTIF($E$2:E2300,E2300)</f>
        <v>3</v>
      </c>
      <c r="H2300" s="81">
        <f t="shared" si="79"/>
        <v>15</v>
      </c>
      <c r="I2300" s="81">
        <v>2299</v>
      </c>
    </row>
    <row r="2301" spans="2:9">
      <c r="B2301" s="24" t="str">
        <f t="shared" si="78"/>
        <v>RSTJ16</v>
      </c>
      <c r="C2301" s="26" t="s">
        <v>138</v>
      </c>
      <c r="D2301" s="26" t="str">
        <f>CONCATENATE(E2301,COUNTIF($E$2:E2301,E2301))</f>
        <v>Entroncamento1</v>
      </c>
      <c r="E2301" s="26" t="s">
        <v>278</v>
      </c>
      <c r="F2301" s="26" t="s">
        <v>1888</v>
      </c>
      <c r="G2301" s="81">
        <f>COUNTIF($E$2:E2301,E2301)</f>
        <v>1</v>
      </c>
      <c r="H2301" s="81">
        <f t="shared" si="79"/>
        <v>16</v>
      </c>
      <c r="I2301" s="81">
        <v>2300</v>
      </c>
    </row>
    <row r="2302" spans="2:9">
      <c r="B2302" s="24" t="str">
        <f t="shared" si="78"/>
        <v>RSTJ17</v>
      </c>
      <c r="C2302" s="26" t="s">
        <v>138</v>
      </c>
      <c r="D2302" s="26" t="str">
        <f>CONCATENATE(E2302,COUNTIF($E$2:E2302,E2302))</f>
        <v>Entroncamento2</v>
      </c>
      <c r="E2302" s="26" t="s">
        <v>278</v>
      </c>
      <c r="F2302" s="26" t="s">
        <v>2445</v>
      </c>
      <c r="G2302" s="81">
        <f>COUNTIF($E$2:E2302,E2302)</f>
        <v>2</v>
      </c>
      <c r="H2302" s="81">
        <f t="shared" si="79"/>
        <v>17</v>
      </c>
      <c r="I2302" s="81">
        <v>2301</v>
      </c>
    </row>
    <row r="2303" spans="2:9">
      <c r="B2303" s="24" t="str">
        <f t="shared" si="78"/>
        <v>RSTJ18</v>
      </c>
      <c r="C2303" s="26" t="s">
        <v>138</v>
      </c>
      <c r="D2303" s="26" t="str">
        <f>CONCATENATE(E2303,COUNTIF($E$2:E2303,E2303))</f>
        <v>Ferreira do Zêzere1</v>
      </c>
      <c r="E2303" s="26" t="s">
        <v>297</v>
      </c>
      <c r="F2303" s="26" t="s">
        <v>198</v>
      </c>
      <c r="G2303" s="81">
        <f>COUNTIF($E$2:E2303,E2303)</f>
        <v>1</v>
      </c>
      <c r="H2303" s="81">
        <f t="shared" si="79"/>
        <v>18</v>
      </c>
      <c r="I2303" s="81">
        <v>2302</v>
      </c>
    </row>
    <row r="2304" spans="2:9">
      <c r="B2304" s="24" t="str">
        <f t="shared" si="78"/>
        <v>RSTJ19</v>
      </c>
      <c r="C2304" s="26" t="s">
        <v>138</v>
      </c>
      <c r="D2304" s="26" t="str">
        <f>CONCATENATE(E2304,COUNTIF($E$2:E2304,E2304))</f>
        <v>Ferreira do Zêzere2</v>
      </c>
      <c r="E2304" s="26" t="s">
        <v>297</v>
      </c>
      <c r="F2304" s="26" t="s">
        <v>618</v>
      </c>
      <c r="G2304" s="81">
        <f>COUNTIF($E$2:E2304,E2304)</f>
        <v>2</v>
      </c>
      <c r="H2304" s="81">
        <f t="shared" si="79"/>
        <v>19</v>
      </c>
      <c r="I2304" s="81">
        <v>2303</v>
      </c>
    </row>
    <row r="2305" spans="2:9">
      <c r="B2305" s="24" t="str">
        <f t="shared" si="78"/>
        <v>RSTJ20</v>
      </c>
      <c r="C2305" s="26" t="s">
        <v>138</v>
      </c>
      <c r="D2305" s="26" t="str">
        <f>CONCATENATE(E2305,COUNTIF($E$2:E2305,E2305))</f>
        <v>Ferreira do Zêzere3</v>
      </c>
      <c r="E2305" s="26" t="s">
        <v>297</v>
      </c>
      <c r="F2305" s="26" t="s">
        <v>787</v>
      </c>
      <c r="G2305" s="81">
        <f>COUNTIF($E$2:E2305,E2305)</f>
        <v>3</v>
      </c>
      <c r="H2305" s="81">
        <f t="shared" si="79"/>
        <v>20</v>
      </c>
      <c r="I2305" s="81">
        <v>2304</v>
      </c>
    </row>
    <row r="2306" spans="2:9">
      <c r="B2306" s="24" t="str">
        <f t="shared" si="78"/>
        <v>RSTJ21</v>
      </c>
      <c r="C2306" s="26" t="s">
        <v>138</v>
      </c>
      <c r="D2306" s="26" t="str">
        <f>CONCATENATE(E2306,COUNTIF($E$2:E2306,E2306))</f>
        <v>Ferreira do Zêzere4</v>
      </c>
      <c r="E2306" s="26" t="s">
        <v>297</v>
      </c>
      <c r="F2306" s="26" t="s">
        <v>1112</v>
      </c>
      <c r="G2306" s="81">
        <f>COUNTIF($E$2:E2306,E2306)</f>
        <v>4</v>
      </c>
      <c r="H2306" s="81">
        <f t="shared" si="79"/>
        <v>21</v>
      </c>
      <c r="I2306" s="81">
        <v>2305</v>
      </c>
    </row>
    <row r="2307" spans="2:9">
      <c r="B2307" s="24" t="str">
        <f t="shared" ref="B2307:B2370" si="80">CONCATENATE(C2307,H2307)</f>
        <v>RSTJ22</v>
      </c>
      <c r="C2307" s="26" t="s">
        <v>138</v>
      </c>
      <c r="D2307" s="26" t="str">
        <f>CONCATENATE(E2307,COUNTIF($E$2:E2307,E2307))</f>
        <v>Ferreira do Zêzere5</v>
      </c>
      <c r="E2307" s="26" t="s">
        <v>297</v>
      </c>
      <c r="F2307" s="26" t="s">
        <v>297</v>
      </c>
      <c r="G2307" s="81">
        <f>COUNTIF($E$2:E2307,E2307)</f>
        <v>5</v>
      </c>
      <c r="H2307" s="81">
        <f t="shared" si="79"/>
        <v>22</v>
      </c>
      <c r="I2307" s="81">
        <v>2306</v>
      </c>
    </row>
    <row r="2308" spans="2:9">
      <c r="B2308" s="24" t="str">
        <f t="shared" si="80"/>
        <v>RSTJ23</v>
      </c>
      <c r="C2308" s="26" t="s">
        <v>138</v>
      </c>
      <c r="D2308" s="26" t="str">
        <f>CONCATENATE(E2308,COUNTIF($E$2:E2308,E2308))</f>
        <v>Ferreira do Zêzere6</v>
      </c>
      <c r="E2308" s="26" t="s">
        <v>297</v>
      </c>
      <c r="F2308" s="26" t="s">
        <v>1531</v>
      </c>
      <c r="G2308" s="81">
        <f>COUNTIF($E$2:E2308,E2308)</f>
        <v>6</v>
      </c>
      <c r="H2308" s="81">
        <f t="shared" si="79"/>
        <v>23</v>
      </c>
      <c r="I2308" s="81">
        <v>2307</v>
      </c>
    </row>
    <row r="2309" spans="2:9">
      <c r="B2309" s="24" t="str">
        <f t="shared" si="80"/>
        <v>RSTJ24</v>
      </c>
      <c r="C2309" s="26" t="s">
        <v>138</v>
      </c>
      <c r="D2309" s="26" t="str">
        <f>CONCATENATE(E2309,COUNTIF($E$2:E2309,E2309))</f>
        <v>Ferreira do Zêzere7</v>
      </c>
      <c r="E2309" s="26" t="s">
        <v>297</v>
      </c>
      <c r="F2309" s="26" t="s">
        <v>1890</v>
      </c>
      <c r="G2309" s="81">
        <f>COUNTIF($E$2:E2309,E2309)</f>
        <v>7</v>
      </c>
      <c r="H2309" s="81">
        <f t="shared" si="79"/>
        <v>24</v>
      </c>
      <c r="I2309" s="81">
        <v>2308</v>
      </c>
    </row>
    <row r="2310" spans="2:9">
      <c r="B2310" s="24" t="str">
        <f t="shared" si="80"/>
        <v>RSTJ25</v>
      </c>
      <c r="C2310" s="26" t="s">
        <v>138</v>
      </c>
      <c r="D2310" s="26" t="str">
        <f>CONCATENATE(E2310,COUNTIF($E$2:E2310,E2310))</f>
        <v>Golegã1</v>
      </c>
      <c r="E2310" s="26" t="s">
        <v>318</v>
      </c>
      <c r="F2310" s="26" t="s">
        <v>732</v>
      </c>
      <c r="G2310" s="81">
        <f>COUNTIF($E$2:E2310,E2310)</f>
        <v>1</v>
      </c>
      <c r="H2310" s="81">
        <f t="shared" si="79"/>
        <v>25</v>
      </c>
      <c r="I2310" s="81">
        <v>2309</v>
      </c>
    </row>
    <row r="2311" spans="2:9">
      <c r="B2311" s="24" t="str">
        <f t="shared" si="80"/>
        <v>RSTJ26</v>
      </c>
      <c r="C2311" s="26" t="s">
        <v>138</v>
      </c>
      <c r="D2311" s="26" t="str">
        <f>CONCATENATE(E2311,COUNTIF($E$2:E2311,E2311))</f>
        <v>Golegã2</v>
      </c>
      <c r="E2311" s="26" t="s">
        <v>318</v>
      </c>
      <c r="F2311" s="26" t="s">
        <v>318</v>
      </c>
      <c r="G2311" s="81">
        <f>COUNTIF($E$2:E2311,E2311)</f>
        <v>2</v>
      </c>
      <c r="H2311" s="81">
        <f t="shared" si="79"/>
        <v>26</v>
      </c>
      <c r="I2311" s="81">
        <v>2310</v>
      </c>
    </row>
    <row r="2312" spans="2:9">
      <c r="B2312" s="24" t="str">
        <f t="shared" si="80"/>
        <v>RSTJ27</v>
      </c>
      <c r="C2312" s="26" t="s">
        <v>138</v>
      </c>
      <c r="D2312" s="26" t="str">
        <f>CONCATENATE(E2312,COUNTIF($E$2:E2312,E2312))</f>
        <v>Golegã3</v>
      </c>
      <c r="E2312" s="26" t="s">
        <v>318</v>
      </c>
      <c r="F2312" s="26" t="s">
        <v>2092</v>
      </c>
      <c r="G2312" s="81">
        <f>COUNTIF($E$2:E2312,E2312)</f>
        <v>3</v>
      </c>
      <c r="H2312" s="81">
        <f t="shared" si="79"/>
        <v>27</v>
      </c>
      <c r="I2312" s="81">
        <v>2311</v>
      </c>
    </row>
    <row r="2313" spans="2:9">
      <c r="B2313" s="24" t="str">
        <f t="shared" si="80"/>
        <v>RSTJ28</v>
      </c>
      <c r="C2313" s="26" t="s">
        <v>138</v>
      </c>
      <c r="D2313" s="26" t="str">
        <f>CONCATENATE(E2313,COUNTIF($E$2:E2313,E2313))</f>
        <v>Santarém1</v>
      </c>
      <c r="E2313" s="26" t="s">
        <v>559</v>
      </c>
      <c r="F2313" s="26" t="s">
        <v>110</v>
      </c>
      <c r="G2313" s="81">
        <f>COUNTIF($E$2:E2313,E2313)</f>
        <v>1</v>
      </c>
      <c r="H2313" s="81">
        <f t="shared" si="79"/>
        <v>28</v>
      </c>
      <c r="I2313" s="81">
        <v>2312</v>
      </c>
    </row>
    <row r="2314" spans="2:9">
      <c r="B2314" s="24" t="str">
        <f t="shared" si="80"/>
        <v>RSTJ29</v>
      </c>
      <c r="C2314" s="26" t="s">
        <v>138</v>
      </c>
      <c r="D2314" s="26" t="str">
        <f>CONCATENATE(E2314,COUNTIF($E$2:E2314,E2314))</f>
        <v>Santarém2</v>
      </c>
      <c r="E2314" s="26" t="s">
        <v>559</v>
      </c>
      <c r="F2314" s="26" t="s">
        <v>131</v>
      </c>
      <c r="G2314" s="81">
        <f>COUNTIF($E$2:E2314,E2314)</f>
        <v>2</v>
      </c>
      <c r="H2314" s="81">
        <f t="shared" si="79"/>
        <v>29</v>
      </c>
      <c r="I2314" s="81">
        <v>2313</v>
      </c>
    </row>
    <row r="2315" spans="2:9">
      <c r="B2315" s="24" t="str">
        <f t="shared" si="80"/>
        <v>RSTJ30</v>
      </c>
      <c r="C2315" s="26" t="s">
        <v>138</v>
      </c>
      <c r="D2315" s="26" t="str">
        <f>CONCATENATE(E2315,COUNTIF($E$2:E2315,E2315))</f>
        <v>Santarém3</v>
      </c>
      <c r="E2315" s="26" t="s">
        <v>559</v>
      </c>
      <c r="F2315" s="26" t="s">
        <v>155</v>
      </c>
      <c r="G2315" s="81">
        <f>COUNTIF($E$2:E2315,E2315)</f>
        <v>3</v>
      </c>
      <c r="H2315" s="81">
        <f t="shared" si="79"/>
        <v>30</v>
      </c>
      <c r="I2315" s="81">
        <v>2314</v>
      </c>
    </row>
    <row r="2316" spans="2:9">
      <c r="B2316" s="24" t="str">
        <f t="shared" si="80"/>
        <v>RSTJ31</v>
      </c>
      <c r="C2316" s="26" t="s">
        <v>138</v>
      </c>
      <c r="D2316" s="26" t="str">
        <f>CONCATENATE(E2316,COUNTIF($E$2:E2316,E2316))</f>
        <v>Santarém4</v>
      </c>
      <c r="E2316" s="26" t="s">
        <v>559</v>
      </c>
      <c r="F2316" s="26" t="s">
        <v>263</v>
      </c>
      <c r="G2316" s="81">
        <f>COUNTIF($E$2:E2316,E2316)</f>
        <v>4</v>
      </c>
      <c r="H2316" s="81">
        <f t="shared" si="79"/>
        <v>31</v>
      </c>
      <c r="I2316" s="81">
        <v>2315</v>
      </c>
    </row>
    <row r="2317" spans="2:9">
      <c r="B2317" s="24" t="str">
        <f t="shared" si="80"/>
        <v>RSTJ32</v>
      </c>
      <c r="C2317" s="26" t="s">
        <v>138</v>
      </c>
      <c r="D2317" s="26" t="str">
        <f>CONCATENATE(E2317,COUNTIF($E$2:E2317,E2317))</f>
        <v>Santarém5</v>
      </c>
      <c r="E2317" s="26" t="s">
        <v>559</v>
      </c>
      <c r="F2317" s="26" t="s">
        <v>267</v>
      </c>
      <c r="G2317" s="81">
        <f>COUNTIF($E$2:E2317,E2317)</f>
        <v>5</v>
      </c>
      <c r="H2317" s="81">
        <f t="shared" si="79"/>
        <v>32</v>
      </c>
      <c r="I2317" s="81">
        <v>2316</v>
      </c>
    </row>
    <row r="2318" spans="2:9">
      <c r="B2318" s="24" t="str">
        <f t="shared" si="80"/>
        <v>RSTJ33</v>
      </c>
      <c r="C2318" s="26" t="s">
        <v>138</v>
      </c>
      <c r="D2318" s="26" t="str">
        <f>CONCATENATE(E2318,COUNTIF($E$2:E2318,E2318))</f>
        <v>Santarém6</v>
      </c>
      <c r="E2318" s="26" t="s">
        <v>559</v>
      </c>
      <c r="F2318" s="26" t="s">
        <v>413</v>
      </c>
      <c r="G2318" s="81">
        <f>COUNTIF($E$2:E2318,E2318)</f>
        <v>6</v>
      </c>
      <c r="H2318" s="81">
        <f t="shared" si="79"/>
        <v>33</v>
      </c>
      <c r="I2318" s="81">
        <v>2317</v>
      </c>
    </row>
    <row r="2319" spans="2:9">
      <c r="B2319" s="24" t="str">
        <f t="shared" si="80"/>
        <v>RSTJ34</v>
      </c>
      <c r="C2319" s="26" t="s">
        <v>138</v>
      </c>
      <c r="D2319" s="26" t="str">
        <f>CONCATENATE(E2319,COUNTIF($E$2:E2319,E2319))</f>
        <v>Santarém7</v>
      </c>
      <c r="E2319" s="26" t="s">
        <v>559</v>
      </c>
      <c r="F2319" s="26" t="s">
        <v>511</v>
      </c>
      <c r="G2319" s="81">
        <f>COUNTIF($E$2:E2319,E2319)</f>
        <v>7</v>
      </c>
      <c r="H2319" s="81">
        <f t="shared" si="79"/>
        <v>34</v>
      </c>
      <c r="I2319" s="81">
        <v>2318</v>
      </c>
    </row>
    <row r="2320" spans="2:9">
      <c r="B2320" s="24" t="str">
        <f t="shared" si="80"/>
        <v>RSTJ35</v>
      </c>
      <c r="C2320" s="26" t="s">
        <v>138</v>
      </c>
      <c r="D2320" s="26" t="str">
        <f>CONCATENATE(E2320,COUNTIF($E$2:E2320,E2320))</f>
        <v>Santarém8</v>
      </c>
      <c r="E2320" s="26" t="s">
        <v>559</v>
      </c>
      <c r="F2320" s="26" t="s">
        <v>646</v>
      </c>
      <c r="G2320" s="81">
        <f>COUNTIF($E$2:E2320,E2320)</f>
        <v>8</v>
      </c>
      <c r="H2320" s="81">
        <f t="shared" si="79"/>
        <v>35</v>
      </c>
      <c r="I2320" s="81">
        <v>2319</v>
      </c>
    </row>
    <row r="2321" spans="2:9">
      <c r="B2321" s="24" t="str">
        <f t="shared" si="80"/>
        <v>RSTJ36</v>
      </c>
      <c r="C2321" s="26" t="s">
        <v>138</v>
      </c>
      <c r="D2321" s="26" t="str">
        <f>CONCATENATE(E2321,COUNTIF($E$2:E2321,E2321))</f>
        <v>Santarém9</v>
      </c>
      <c r="E2321" s="26" t="s">
        <v>559</v>
      </c>
      <c r="F2321" s="26" t="s">
        <v>737</v>
      </c>
      <c r="G2321" s="81">
        <f>COUNTIF($E$2:E2321,E2321)</f>
        <v>9</v>
      </c>
      <c r="H2321" s="81">
        <f t="shared" si="79"/>
        <v>36</v>
      </c>
      <c r="I2321" s="81">
        <v>2320</v>
      </c>
    </row>
    <row r="2322" spans="2:9">
      <c r="B2322" s="24" t="str">
        <f t="shared" si="80"/>
        <v>RSTJ37</v>
      </c>
      <c r="C2322" s="26" t="s">
        <v>138</v>
      </c>
      <c r="D2322" s="26" t="str">
        <f>CONCATENATE(E2322,COUNTIF($E$2:E2322,E2322))</f>
        <v>Santarém10</v>
      </c>
      <c r="E2322" s="26" t="s">
        <v>559</v>
      </c>
      <c r="F2322" s="26" t="s">
        <v>1041</v>
      </c>
      <c r="G2322" s="81">
        <f>COUNTIF($E$2:E2322,E2322)</f>
        <v>10</v>
      </c>
      <c r="H2322" s="81">
        <f t="shared" si="79"/>
        <v>37</v>
      </c>
      <c r="I2322" s="81">
        <v>2321</v>
      </c>
    </row>
    <row r="2323" spans="2:9">
      <c r="B2323" s="24" t="str">
        <f t="shared" si="80"/>
        <v>RSTJ38</v>
      </c>
      <c r="C2323" s="26" t="s">
        <v>138</v>
      </c>
      <c r="D2323" s="26" t="str">
        <f>CONCATENATE(E2323,COUNTIF($E$2:E2323,E2323))</f>
        <v>Santarém11</v>
      </c>
      <c r="E2323" s="26" t="s">
        <v>559</v>
      </c>
      <c r="F2323" s="26" t="s">
        <v>1449</v>
      </c>
      <c r="G2323" s="81">
        <f>COUNTIF($E$2:E2323,E2323)</f>
        <v>11</v>
      </c>
      <c r="H2323" s="81">
        <f t="shared" si="79"/>
        <v>38</v>
      </c>
      <c r="I2323" s="81">
        <v>2322</v>
      </c>
    </row>
    <row r="2324" spans="2:9">
      <c r="B2324" s="24" t="str">
        <f t="shared" si="80"/>
        <v>RSTJ39</v>
      </c>
      <c r="C2324" s="26" t="s">
        <v>138</v>
      </c>
      <c r="D2324" s="26" t="str">
        <f>CONCATENATE(E2324,COUNTIF($E$2:E2324,E2324))</f>
        <v>Santarém12</v>
      </c>
      <c r="E2324" s="26" t="s">
        <v>559</v>
      </c>
      <c r="F2324" s="26" t="s">
        <v>1779</v>
      </c>
      <c r="G2324" s="81">
        <f>COUNTIF($E$2:E2324,E2324)</f>
        <v>12</v>
      </c>
      <c r="H2324" s="81">
        <f t="shared" si="79"/>
        <v>39</v>
      </c>
      <c r="I2324" s="81">
        <v>2323</v>
      </c>
    </row>
    <row r="2325" spans="2:9">
      <c r="B2325" s="24" t="str">
        <f t="shared" si="80"/>
        <v>RSTJ40</v>
      </c>
      <c r="C2325" s="26" t="s">
        <v>138</v>
      </c>
      <c r="D2325" s="26" t="str">
        <f>CONCATENATE(E2325,COUNTIF($E$2:E2325,E2325))</f>
        <v>Santarém13</v>
      </c>
      <c r="E2325" s="26" t="s">
        <v>559</v>
      </c>
      <c r="F2325" s="26" t="s">
        <v>2047</v>
      </c>
      <c r="G2325" s="81">
        <f>COUNTIF($E$2:E2325,E2325)</f>
        <v>13</v>
      </c>
      <c r="H2325" s="81">
        <f t="shared" si="79"/>
        <v>40</v>
      </c>
      <c r="I2325" s="81">
        <v>2324</v>
      </c>
    </row>
    <row r="2326" spans="2:9">
      <c r="B2326" s="24" t="str">
        <f t="shared" si="80"/>
        <v>RSTJ41</v>
      </c>
      <c r="C2326" s="26" t="s">
        <v>138</v>
      </c>
      <c r="D2326" s="26" t="str">
        <f>CONCATENATE(E2326,COUNTIF($E$2:E2326,E2326))</f>
        <v>Santarém14</v>
      </c>
      <c r="E2326" s="26" t="s">
        <v>559</v>
      </c>
      <c r="F2326" s="26" t="s">
        <v>2119</v>
      </c>
      <c r="G2326" s="81">
        <f>COUNTIF($E$2:E2326,E2326)</f>
        <v>14</v>
      </c>
      <c r="H2326" s="81">
        <f t="shared" si="79"/>
        <v>41</v>
      </c>
      <c r="I2326" s="81">
        <v>2325</v>
      </c>
    </row>
    <row r="2327" spans="2:9">
      <c r="B2327" s="24" t="str">
        <f t="shared" si="80"/>
        <v>RSTJ42</v>
      </c>
      <c r="C2327" s="26" t="s">
        <v>138</v>
      </c>
      <c r="D2327" s="26" t="str">
        <f>CONCATENATE(E2327,COUNTIF($E$2:E2327,E2327))</f>
        <v>Santarém15</v>
      </c>
      <c r="E2327" s="26" t="s">
        <v>559</v>
      </c>
      <c r="F2327" s="26" t="s">
        <v>2268</v>
      </c>
      <c r="G2327" s="81">
        <f>COUNTIF($E$2:E2327,E2327)</f>
        <v>15</v>
      </c>
      <c r="H2327" s="81">
        <f t="shared" si="79"/>
        <v>42</v>
      </c>
      <c r="I2327" s="81">
        <v>2326</v>
      </c>
    </row>
    <row r="2328" spans="2:9">
      <c r="B2328" s="24" t="str">
        <f t="shared" si="80"/>
        <v>RSTJ43</v>
      </c>
      <c r="C2328" s="26" t="s">
        <v>138</v>
      </c>
      <c r="D2328" s="26" t="str">
        <f>CONCATENATE(E2328,COUNTIF($E$2:E2328,E2328))</f>
        <v>Santarém16</v>
      </c>
      <c r="E2328" s="26" t="s">
        <v>559</v>
      </c>
      <c r="F2328" s="26" t="s">
        <v>2382</v>
      </c>
      <c r="G2328" s="81">
        <f>COUNTIF($E$2:E2328,E2328)</f>
        <v>16</v>
      </c>
      <c r="H2328" s="81">
        <f t="shared" si="79"/>
        <v>43</v>
      </c>
      <c r="I2328" s="81">
        <v>2327</v>
      </c>
    </row>
    <row r="2329" spans="2:9">
      <c r="B2329" s="24" t="str">
        <f t="shared" si="80"/>
        <v>RSTJ44</v>
      </c>
      <c r="C2329" s="26" t="s">
        <v>138</v>
      </c>
      <c r="D2329" s="26" t="str">
        <f>CONCATENATE(E2329,COUNTIF($E$2:E2329,E2329))</f>
        <v>Santarém17</v>
      </c>
      <c r="E2329" s="26" t="s">
        <v>559</v>
      </c>
      <c r="F2329" s="26" t="s">
        <v>2538</v>
      </c>
      <c r="G2329" s="81">
        <f>COUNTIF($E$2:E2329,E2329)</f>
        <v>17</v>
      </c>
      <c r="H2329" s="81">
        <f t="shared" si="79"/>
        <v>44</v>
      </c>
      <c r="I2329" s="81">
        <v>2328</v>
      </c>
    </row>
    <row r="2330" spans="2:9">
      <c r="B2330" s="24" t="str">
        <f t="shared" si="80"/>
        <v>RSTJ45</v>
      </c>
      <c r="C2330" s="26" t="s">
        <v>138</v>
      </c>
      <c r="D2330" s="26" t="str">
        <f>CONCATENATE(E2330,COUNTIF($E$2:E2330,E2330))</f>
        <v>Santarém18</v>
      </c>
      <c r="E2330" s="26" t="s">
        <v>559</v>
      </c>
      <c r="F2330" s="26" t="s">
        <v>2812</v>
      </c>
      <c r="G2330" s="81">
        <f>COUNTIF($E$2:E2330,E2330)</f>
        <v>18</v>
      </c>
      <c r="H2330" s="81">
        <f t="shared" si="79"/>
        <v>45</v>
      </c>
      <c r="I2330" s="81">
        <v>2329</v>
      </c>
    </row>
    <row r="2331" spans="2:9">
      <c r="B2331" s="24" t="str">
        <f t="shared" si="80"/>
        <v>RSTJ46</v>
      </c>
      <c r="C2331" s="26" t="s">
        <v>138</v>
      </c>
      <c r="D2331" s="26" t="str">
        <f>CONCATENATE(E2331,COUNTIF($E$2:E2331,E2331))</f>
        <v>Tomar1</v>
      </c>
      <c r="E2331" s="26" t="s">
        <v>615</v>
      </c>
      <c r="F2331" s="26" t="s">
        <v>336</v>
      </c>
      <c r="G2331" s="81">
        <f>COUNTIF($E$2:E2331,E2331)</f>
        <v>1</v>
      </c>
      <c r="H2331" s="81">
        <f t="shared" si="79"/>
        <v>46</v>
      </c>
      <c r="I2331" s="81">
        <v>2330</v>
      </c>
    </row>
    <row r="2332" spans="2:9">
      <c r="B2332" s="24" t="str">
        <f t="shared" si="80"/>
        <v>RSTJ47</v>
      </c>
      <c r="C2332" s="26" t="s">
        <v>138</v>
      </c>
      <c r="D2332" s="26" t="str">
        <f>CONCATENATE(E2332,COUNTIF($E$2:E2332,E2332))</f>
        <v>Tomar2</v>
      </c>
      <c r="E2332" s="26" t="s">
        <v>615</v>
      </c>
      <c r="F2332" s="26" t="s">
        <v>685</v>
      </c>
      <c r="G2332" s="81">
        <f>COUNTIF($E$2:E2332,E2332)</f>
        <v>2</v>
      </c>
      <c r="H2332" s="81">
        <f t="shared" si="79"/>
        <v>47</v>
      </c>
      <c r="I2332" s="81">
        <v>2331</v>
      </c>
    </row>
    <row r="2333" spans="2:9">
      <c r="B2333" s="24" t="str">
        <f t="shared" si="80"/>
        <v>RSTJ48</v>
      </c>
      <c r="C2333" s="26" t="s">
        <v>138</v>
      </c>
      <c r="D2333" s="26" t="str">
        <f>CONCATENATE(E2333,COUNTIF($E$2:E2333,E2333))</f>
        <v>Tomar3</v>
      </c>
      <c r="E2333" s="26" t="s">
        <v>615</v>
      </c>
      <c r="F2333" s="26" t="s">
        <v>1010</v>
      </c>
      <c r="G2333" s="81">
        <f>COUNTIF($E$2:E2333,E2333)</f>
        <v>3</v>
      </c>
      <c r="H2333" s="81">
        <f t="shared" si="79"/>
        <v>48</v>
      </c>
      <c r="I2333" s="81">
        <v>2332</v>
      </c>
    </row>
    <row r="2334" spans="2:9">
      <c r="B2334" s="24" t="str">
        <f t="shared" si="80"/>
        <v>RSTJ49</v>
      </c>
      <c r="C2334" s="26" t="s">
        <v>138</v>
      </c>
      <c r="D2334" s="26" t="str">
        <f>CONCATENATE(E2334,COUNTIF($E$2:E2334,E2334))</f>
        <v>Tomar4</v>
      </c>
      <c r="E2334" s="26" t="s">
        <v>615</v>
      </c>
      <c r="F2334" s="26" t="s">
        <v>1033</v>
      </c>
      <c r="G2334" s="81">
        <f>COUNTIF($E$2:E2334,E2334)</f>
        <v>4</v>
      </c>
      <c r="H2334" s="81">
        <f t="shared" si="79"/>
        <v>49</v>
      </c>
      <c r="I2334" s="81">
        <v>2333</v>
      </c>
    </row>
    <row r="2335" spans="2:9">
      <c r="B2335" s="24" t="str">
        <f t="shared" si="80"/>
        <v>RSTJ50</v>
      </c>
      <c r="C2335" s="26" t="s">
        <v>138</v>
      </c>
      <c r="D2335" s="26" t="str">
        <f>CONCATENATE(E2335,COUNTIF($E$2:E2335,E2335))</f>
        <v>Tomar5</v>
      </c>
      <c r="E2335" s="26" t="s">
        <v>615</v>
      </c>
      <c r="F2335" s="26" t="s">
        <v>1677</v>
      </c>
      <c r="G2335" s="81">
        <f>COUNTIF($E$2:E2335,E2335)</f>
        <v>5</v>
      </c>
      <c r="H2335" s="81">
        <f t="shared" si="79"/>
        <v>50</v>
      </c>
      <c r="I2335" s="81">
        <v>2334</v>
      </c>
    </row>
    <row r="2336" spans="2:9">
      <c r="B2336" s="24" t="str">
        <f t="shared" si="80"/>
        <v>RSTJ51</v>
      </c>
      <c r="C2336" s="26" t="s">
        <v>138</v>
      </c>
      <c r="D2336" s="26" t="str">
        <f>CONCATENATE(E2336,COUNTIF($E$2:E2336,E2336))</f>
        <v>Tomar6</v>
      </c>
      <c r="E2336" s="26" t="s">
        <v>615</v>
      </c>
      <c r="F2336" s="26" t="s">
        <v>1900</v>
      </c>
      <c r="G2336" s="81">
        <f>COUNTIF($E$2:E2336,E2336)</f>
        <v>6</v>
      </c>
      <c r="H2336" s="81">
        <f t="shared" si="79"/>
        <v>51</v>
      </c>
      <c r="I2336" s="81">
        <v>2335</v>
      </c>
    </row>
    <row r="2337" spans="2:9">
      <c r="B2337" s="24" t="str">
        <f t="shared" si="80"/>
        <v>RSTJ52</v>
      </c>
      <c r="C2337" s="26" t="s">
        <v>138</v>
      </c>
      <c r="D2337" s="26" t="str">
        <f>CONCATENATE(E2337,COUNTIF($E$2:E2337,E2337))</f>
        <v>Tomar7</v>
      </c>
      <c r="E2337" s="26" t="s">
        <v>615</v>
      </c>
      <c r="F2337" s="26" t="s">
        <v>1951</v>
      </c>
      <c r="G2337" s="81">
        <f>COUNTIF($E$2:E2337,E2337)</f>
        <v>7</v>
      </c>
      <c r="H2337" s="81">
        <f t="shared" si="79"/>
        <v>52</v>
      </c>
      <c r="I2337" s="81">
        <v>2336</v>
      </c>
    </row>
    <row r="2338" spans="2:9">
      <c r="B2338" s="24" t="str">
        <f t="shared" si="80"/>
        <v>RSTJ53</v>
      </c>
      <c r="C2338" s="26" t="s">
        <v>138</v>
      </c>
      <c r="D2338" s="26" t="str">
        <f>CONCATENATE(E2338,COUNTIF($E$2:E2338,E2338))</f>
        <v>Tomar8</v>
      </c>
      <c r="E2338" s="26" t="s">
        <v>615</v>
      </c>
      <c r="F2338" s="26" t="s">
        <v>2281</v>
      </c>
      <c r="G2338" s="81">
        <f>COUNTIF($E$2:E2338,E2338)</f>
        <v>8</v>
      </c>
      <c r="H2338" s="81">
        <f t="shared" si="79"/>
        <v>53</v>
      </c>
      <c r="I2338" s="81">
        <v>2337</v>
      </c>
    </row>
    <row r="2339" spans="2:9">
      <c r="B2339" s="24" t="str">
        <f t="shared" si="80"/>
        <v>RSTJ54</v>
      </c>
      <c r="C2339" s="26" t="s">
        <v>138</v>
      </c>
      <c r="D2339" s="26" t="str">
        <f>CONCATENATE(E2339,COUNTIF($E$2:E2339,E2339))</f>
        <v>Tomar9</v>
      </c>
      <c r="E2339" s="26" t="s">
        <v>615</v>
      </c>
      <c r="F2339" s="26" t="s">
        <v>2517</v>
      </c>
      <c r="G2339" s="81">
        <f>COUNTIF($E$2:E2339,E2339)</f>
        <v>9</v>
      </c>
      <c r="H2339" s="81">
        <f t="shared" si="79"/>
        <v>54</v>
      </c>
      <c r="I2339" s="81">
        <v>2338</v>
      </c>
    </row>
    <row r="2340" spans="2:9">
      <c r="B2340" s="24" t="str">
        <f t="shared" si="80"/>
        <v>RSTJ55</v>
      </c>
      <c r="C2340" s="26" t="s">
        <v>138</v>
      </c>
      <c r="D2340" s="26" t="str">
        <f>CONCATENATE(E2340,COUNTIF($E$2:E2340,E2340))</f>
        <v>Tomar10</v>
      </c>
      <c r="E2340" s="26" t="s">
        <v>615</v>
      </c>
      <c r="F2340" s="26" t="s">
        <v>2594</v>
      </c>
      <c r="G2340" s="81">
        <f>COUNTIF($E$2:E2340,E2340)</f>
        <v>10</v>
      </c>
      <c r="H2340" s="81">
        <f t="shared" si="79"/>
        <v>55</v>
      </c>
      <c r="I2340" s="81">
        <v>2339</v>
      </c>
    </row>
    <row r="2341" spans="2:9">
      <c r="B2341" s="24" t="str">
        <f t="shared" si="80"/>
        <v>RSTJ56</v>
      </c>
      <c r="C2341" s="26" t="s">
        <v>138</v>
      </c>
      <c r="D2341" s="26" t="str">
        <f>CONCATENATE(E2341,COUNTIF($E$2:E2341,E2341))</f>
        <v>Tomar11</v>
      </c>
      <c r="E2341" s="26" t="s">
        <v>615</v>
      </c>
      <c r="F2341" s="26" t="s">
        <v>2703</v>
      </c>
      <c r="G2341" s="81">
        <f>COUNTIF($E$2:E2341,E2341)</f>
        <v>11</v>
      </c>
      <c r="H2341" s="81">
        <f t="shared" si="79"/>
        <v>56</v>
      </c>
      <c r="I2341" s="81">
        <v>2340</v>
      </c>
    </row>
    <row r="2342" spans="2:9">
      <c r="B2342" s="24" t="str">
        <f t="shared" si="80"/>
        <v>RSTJ57</v>
      </c>
      <c r="C2342" s="26" t="s">
        <v>138</v>
      </c>
      <c r="D2342" s="26" t="str">
        <f>CONCATENATE(E2342,COUNTIF($E$2:E2342,E2342))</f>
        <v>Torres Novas1</v>
      </c>
      <c r="E2342" s="26" t="s">
        <v>621</v>
      </c>
      <c r="F2342" s="26" t="s">
        <v>688</v>
      </c>
      <c r="G2342" s="81">
        <f>COUNTIF($E$2:E2342,E2342)</f>
        <v>1</v>
      </c>
      <c r="H2342" s="81">
        <f t="shared" si="79"/>
        <v>57</v>
      </c>
      <c r="I2342" s="81">
        <v>2341</v>
      </c>
    </row>
    <row r="2343" spans="2:9">
      <c r="B2343" s="24" t="str">
        <f t="shared" si="80"/>
        <v>RSTJ58</v>
      </c>
      <c r="C2343" s="26" t="s">
        <v>138</v>
      </c>
      <c r="D2343" s="26" t="str">
        <f>CONCATENATE(E2343,COUNTIF($E$2:E2343,E2343))</f>
        <v>Torres Novas2</v>
      </c>
      <c r="E2343" s="26" t="s">
        <v>621</v>
      </c>
      <c r="F2343" s="26" t="s">
        <v>870</v>
      </c>
      <c r="G2343" s="81">
        <f>COUNTIF($E$2:E2343,E2343)</f>
        <v>2</v>
      </c>
      <c r="H2343" s="81">
        <f t="shared" si="79"/>
        <v>58</v>
      </c>
      <c r="I2343" s="81">
        <v>2342</v>
      </c>
    </row>
    <row r="2344" spans="2:9">
      <c r="B2344" s="24" t="str">
        <f t="shared" si="80"/>
        <v>RSTJ59</v>
      </c>
      <c r="C2344" s="26" t="s">
        <v>138</v>
      </c>
      <c r="D2344" s="26" t="str">
        <f>CONCATENATE(E2344,COUNTIF($E$2:E2344,E2344))</f>
        <v>Torres Novas3</v>
      </c>
      <c r="E2344" s="26" t="s">
        <v>621</v>
      </c>
      <c r="F2344" s="26" t="s">
        <v>1110</v>
      </c>
      <c r="G2344" s="81">
        <f>COUNTIF($E$2:E2344,E2344)</f>
        <v>3</v>
      </c>
      <c r="H2344" s="81">
        <f t="shared" si="79"/>
        <v>59</v>
      </c>
      <c r="I2344" s="81">
        <v>2343</v>
      </c>
    </row>
    <row r="2345" spans="2:9">
      <c r="B2345" s="24" t="str">
        <f t="shared" si="80"/>
        <v>RSTJ60</v>
      </c>
      <c r="C2345" s="26" t="s">
        <v>138</v>
      </c>
      <c r="D2345" s="26" t="str">
        <f>CONCATENATE(E2345,COUNTIF($E$2:E2345,E2345))</f>
        <v>Torres Novas4</v>
      </c>
      <c r="E2345" s="26" t="s">
        <v>621</v>
      </c>
      <c r="F2345" s="26" t="s">
        <v>1738</v>
      </c>
      <c r="G2345" s="81">
        <f>COUNTIF($E$2:E2345,E2345)</f>
        <v>4</v>
      </c>
      <c r="H2345" s="81">
        <f t="shared" si="79"/>
        <v>60</v>
      </c>
      <c r="I2345" s="81">
        <v>2344</v>
      </c>
    </row>
    <row r="2346" spans="2:9">
      <c r="B2346" s="24" t="str">
        <f t="shared" si="80"/>
        <v>RSTJ61</v>
      </c>
      <c r="C2346" s="26" t="s">
        <v>138</v>
      </c>
      <c r="D2346" s="26" t="str">
        <f>CONCATENATE(E2346,COUNTIF($E$2:E2346,E2346))</f>
        <v>Torres Novas5</v>
      </c>
      <c r="E2346" s="26" t="s">
        <v>621</v>
      </c>
      <c r="F2346" s="26" t="s">
        <v>1899</v>
      </c>
      <c r="G2346" s="81">
        <f>COUNTIF($E$2:E2346,E2346)</f>
        <v>5</v>
      </c>
      <c r="H2346" s="81">
        <f t="shared" si="79"/>
        <v>61</v>
      </c>
      <c r="I2346" s="81">
        <v>2345</v>
      </c>
    </row>
    <row r="2347" spans="2:9">
      <c r="B2347" s="24" t="str">
        <f t="shared" si="80"/>
        <v>RSTJ62</v>
      </c>
      <c r="C2347" s="26" t="s">
        <v>138</v>
      </c>
      <c r="D2347" s="26" t="str">
        <f>CONCATENATE(E2347,COUNTIF($E$2:E2347,E2347))</f>
        <v>Torres Novas6</v>
      </c>
      <c r="E2347" s="26" t="s">
        <v>621</v>
      </c>
      <c r="F2347" s="26" t="s">
        <v>2006</v>
      </c>
      <c r="G2347" s="81">
        <f>COUNTIF($E$2:E2347,E2347)</f>
        <v>6</v>
      </c>
      <c r="H2347" s="81">
        <f t="shared" si="79"/>
        <v>62</v>
      </c>
      <c r="I2347" s="81">
        <v>2346</v>
      </c>
    </row>
    <row r="2348" spans="2:9">
      <c r="B2348" s="24" t="str">
        <f t="shared" si="80"/>
        <v>RSTJ63</v>
      </c>
      <c r="C2348" s="26" t="s">
        <v>138</v>
      </c>
      <c r="D2348" s="26" t="str">
        <f>CONCATENATE(E2348,COUNTIF($E$2:E2348,E2348))</f>
        <v>Torres Novas7</v>
      </c>
      <c r="E2348" s="26" t="s">
        <v>621</v>
      </c>
      <c r="F2348" s="26" t="s">
        <v>2225</v>
      </c>
      <c r="G2348" s="81">
        <f>COUNTIF($E$2:E2348,E2348)</f>
        <v>7</v>
      </c>
      <c r="H2348" s="81">
        <f t="shared" si="79"/>
        <v>63</v>
      </c>
      <c r="I2348" s="81">
        <v>2347</v>
      </c>
    </row>
    <row r="2349" spans="2:9">
      <c r="B2349" s="24" t="str">
        <f t="shared" si="80"/>
        <v>RSTJ64</v>
      </c>
      <c r="C2349" s="26" t="s">
        <v>138</v>
      </c>
      <c r="D2349" s="26" t="str">
        <f>CONCATENATE(E2349,COUNTIF($E$2:E2349,E2349))</f>
        <v>Torres Novas8</v>
      </c>
      <c r="E2349" s="26" t="s">
        <v>621</v>
      </c>
      <c r="F2349" s="26" t="s">
        <v>2719</v>
      </c>
      <c r="G2349" s="81">
        <f>COUNTIF($E$2:E2349,E2349)</f>
        <v>8</v>
      </c>
      <c r="H2349" s="81">
        <f t="shared" si="79"/>
        <v>64</v>
      </c>
      <c r="I2349" s="81">
        <v>2348</v>
      </c>
    </row>
    <row r="2350" spans="2:9">
      <c r="B2350" s="24" t="str">
        <f t="shared" si="80"/>
        <v>RSTJ65</v>
      </c>
      <c r="C2350" s="26" t="s">
        <v>138</v>
      </c>
      <c r="D2350" s="26" t="str">
        <f>CONCATENATE(E2350,COUNTIF($E$2:E2350,E2350))</f>
        <v>Torres Novas9</v>
      </c>
      <c r="E2350" s="26" t="s">
        <v>621</v>
      </c>
      <c r="F2350" s="26" t="s">
        <v>2720</v>
      </c>
      <c r="G2350" s="81">
        <f>COUNTIF($E$2:E2350,E2350)</f>
        <v>9</v>
      </c>
      <c r="H2350" s="81">
        <f t="shared" si="79"/>
        <v>65</v>
      </c>
      <c r="I2350" s="81">
        <v>2349</v>
      </c>
    </row>
    <row r="2351" spans="2:9">
      <c r="B2351" s="24" t="str">
        <f t="shared" si="80"/>
        <v>RSTJ66</v>
      </c>
      <c r="C2351" s="26" t="s">
        <v>138</v>
      </c>
      <c r="D2351" s="26" t="str">
        <f>CONCATENATE(E2351,COUNTIF($E$2:E2351,E2351))</f>
        <v>Torres Novas10</v>
      </c>
      <c r="E2351" s="26" t="s">
        <v>621</v>
      </c>
      <c r="F2351" s="26" t="s">
        <v>2998</v>
      </c>
      <c r="G2351" s="81">
        <f>COUNTIF($E$2:E2351,E2351)</f>
        <v>10</v>
      </c>
      <c r="H2351" s="81">
        <f t="shared" ref="H2351:H2355" si="81">ROW(A66)</f>
        <v>66</v>
      </c>
      <c r="I2351" s="81">
        <v>2350</v>
      </c>
    </row>
    <row r="2352" spans="2:9">
      <c r="B2352" s="24" t="str">
        <f t="shared" si="80"/>
        <v>RSTJ67</v>
      </c>
      <c r="C2352" s="26" t="s">
        <v>138</v>
      </c>
      <c r="D2352" s="26" t="str">
        <f>CONCATENATE(E2352,COUNTIF($E$2:E2352,E2352))</f>
        <v>Vila Nova da Barquinha1</v>
      </c>
      <c r="E2352" s="26" t="s">
        <v>663</v>
      </c>
      <c r="F2352" s="26" t="s">
        <v>698</v>
      </c>
      <c r="G2352" s="81">
        <f>COUNTIF($E$2:E2352,E2352)</f>
        <v>1</v>
      </c>
      <c r="H2352" s="81">
        <f t="shared" si="81"/>
        <v>67</v>
      </c>
      <c r="I2352" s="81">
        <v>2351</v>
      </c>
    </row>
    <row r="2353" spans="2:9">
      <c r="B2353" s="24" t="str">
        <f t="shared" si="80"/>
        <v>RSTJ68</v>
      </c>
      <c r="C2353" s="26" t="s">
        <v>138</v>
      </c>
      <c r="D2353" s="26" t="str">
        <f>CONCATENATE(E2353,COUNTIF($E$2:E2353,E2353))</f>
        <v>Vila Nova da Barquinha2</v>
      </c>
      <c r="E2353" s="26" t="s">
        <v>663</v>
      </c>
      <c r="F2353" s="26" t="s">
        <v>2135</v>
      </c>
      <c r="G2353" s="81">
        <f>COUNTIF($E$2:E2353,E2353)</f>
        <v>2</v>
      </c>
      <c r="H2353" s="81">
        <f t="shared" si="81"/>
        <v>68</v>
      </c>
      <c r="I2353" s="81">
        <v>2352</v>
      </c>
    </row>
    <row r="2354" spans="2:9">
      <c r="B2354" s="24" t="str">
        <f t="shared" si="80"/>
        <v>RSTJ69</v>
      </c>
      <c r="C2354" s="26" t="s">
        <v>138</v>
      </c>
      <c r="D2354" s="26" t="str">
        <f>CONCATENATE(E2354,COUNTIF($E$2:E2354,E2354))</f>
        <v>Vila Nova da Barquinha3</v>
      </c>
      <c r="E2354" s="26" t="s">
        <v>663</v>
      </c>
      <c r="F2354" s="26" t="s">
        <v>2675</v>
      </c>
      <c r="G2354" s="81">
        <f>COUNTIF($E$2:E2354,E2354)</f>
        <v>3</v>
      </c>
      <c r="H2354" s="81">
        <f t="shared" si="81"/>
        <v>69</v>
      </c>
      <c r="I2354" s="81">
        <v>2353</v>
      </c>
    </row>
    <row r="2355" spans="2:9">
      <c r="B2355" s="24" t="str">
        <f t="shared" si="80"/>
        <v>RSTJ70</v>
      </c>
      <c r="C2355" s="26" t="s">
        <v>138</v>
      </c>
      <c r="D2355" s="26" t="str">
        <f>CONCATENATE(E2355,COUNTIF($E$2:E2355,E2355))</f>
        <v>Vila Nova da Barquinha4</v>
      </c>
      <c r="E2355" s="26" t="s">
        <v>663</v>
      </c>
      <c r="F2355" s="26" t="s">
        <v>663</v>
      </c>
      <c r="G2355" s="81">
        <f>COUNTIF($E$2:E2355,E2355)</f>
        <v>4</v>
      </c>
      <c r="H2355" s="81">
        <f t="shared" si="81"/>
        <v>70</v>
      </c>
      <c r="I2355" s="81">
        <v>2354</v>
      </c>
    </row>
    <row r="2356" spans="2:9">
      <c r="B2356" s="84" t="str">
        <f t="shared" si="80"/>
        <v>SULDOURO1</v>
      </c>
      <c r="C2356" s="28" t="s">
        <v>141</v>
      </c>
      <c r="D2356" s="28" t="str">
        <f>CONCATENATE(E2356,COUNTIF($E$2:E2356,E2356))</f>
        <v>Santa Maria da Feira1</v>
      </c>
      <c r="E2356" s="28" t="s">
        <v>554</v>
      </c>
      <c r="F2356" s="28" t="s">
        <v>633</v>
      </c>
      <c r="G2356" s="82">
        <f>COUNTIF($E$2:E2356,E2356)</f>
        <v>1</v>
      </c>
      <c r="H2356" s="82">
        <f>ROW(A1)</f>
        <v>1</v>
      </c>
      <c r="I2356" s="82">
        <v>2355</v>
      </c>
    </row>
    <row r="2357" spans="2:9">
      <c r="B2357" s="84" t="str">
        <f t="shared" si="80"/>
        <v>SULDOURO2</v>
      </c>
      <c r="C2357" s="28" t="s">
        <v>141</v>
      </c>
      <c r="D2357" s="28" t="str">
        <f>CONCATENATE(E2357,COUNTIF($E$2:E2357,E2357))</f>
        <v>Santa Maria da Feira2</v>
      </c>
      <c r="E2357" s="28" t="s">
        <v>554</v>
      </c>
      <c r="F2357" s="28" t="s">
        <v>667</v>
      </c>
      <c r="G2357" s="82">
        <f>COUNTIF($E$2:E2357,E2357)</f>
        <v>2</v>
      </c>
      <c r="H2357" s="82">
        <f t="shared" ref="H2357:H2391" si="82">ROW(A2)</f>
        <v>2</v>
      </c>
      <c r="I2357" s="82">
        <v>2356</v>
      </c>
    </row>
    <row r="2358" spans="2:9">
      <c r="B2358" s="84" t="str">
        <f t="shared" si="80"/>
        <v>SULDOURO3</v>
      </c>
      <c r="C2358" s="28" t="s">
        <v>141</v>
      </c>
      <c r="D2358" s="28" t="str">
        <f>CONCATENATE(E2358,COUNTIF($E$2:E2358,E2358))</f>
        <v>Santa Maria da Feira3</v>
      </c>
      <c r="E2358" s="28" t="s">
        <v>554</v>
      </c>
      <c r="F2358" s="28" t="s">
        <v>915</v>
      </c>
      <c r="G2358" s="82">
        <f>COUNTIF($E$2:E2358,E2358)</f>
        <v>3</v>
      </c>
      <c r="H2358" s="82">
        <f t="shared" si="82"/>
        <v>3</v>
      </c>
      <c r="I2358" s="82">
        <v>2357</v>
      </c>
    </row>
    <row r="2359" spans="2:9">
      <c r="B2359" s="84" t="str">
        <f t="shared" si="80"/>
        <v>SULDOURO4</v>
      </c>
      <c r="C2359" s="28" t="s">
        <v>141</v>
      </c>
      <c r="D2359" s="28" t="str">
        <f>CONCATENATE(E2359,COUNTIF($E$2:E2359,E2359))</f>
        <v>Santa Maria da Feira4</v>
      </c>
      <c r="E2359" s="28" t="s">
        <v>554</v>
      </c>
      <c r="F2359" s="28" t="s">
        <v>964</v>
      </c>
      <c r="G2359" s="82">
        <f>COUNTIF($E$2:E2359,E2359)</f>
        <v>4</v>
      </c>
      <c r="H2359" s="82">
        <f t="shared" si="82"/>
        <v>4</v>
      </c>
      <c r="I2359" s="82">
        <v>2358</v>
      </c>
    </row>
    <row r="2360" spans="2:9">
      <c r="B2360" s="84" t="str">
        <f t="shared" si="80"/>
        <v>SULDOURO5</v>
      </c>
      <c r="C2360" s="28" t="s">
        <v>141</v>
      </c>
      <c r="D2360" s="28" t="str">
        <f>CONCATENATE(E2360,COUNTIF($E$2:E2360,E2360))</f>
        <v>Santa Maria da Feira5</v>
      </c>
      <c r="E2360" s="28" t="s">
        <v>554</v>
      </c>
      <c r="F2360" s="28" t="s">
        <v>1267</v>
      </c>
      <c r="G2360" s="82">
        <f>COUNTIF($E$2:E2360,E2360)</f>
        <v>5</v>
      </c>
      <c r="H2360" s="82">
        <f t="shared" si="82"/>
        <v>5</v>
      </c>
      <c r="I2360" s="82">
        <v>2359</v>
      </c>
    </row>
    <row r="2361" spans="2:9">
      <c r="B2361" s="84" t="str">
        <f t="shared" si="80"/>
        <v>SULDOURO6</v>
      </c>
      <c r="C2361" s="28" t="s">
        <v>141</v>
      </c>
      <c r="D2361" s="28" t="str">
        <f>CONCATENATE(E2361,COUNTIF($E$2:E2361,E2361))</f>
        <v>Santa Maria da Feira6</v>
      </c>
      <c r="E2361" s="28" t="s">
        <v>554</v>
      </c>
      <c r="F2361" s="28" t="s">
        <v>1345</v>
      </c>
      <c r="G2361" s="82">
        <f>COUNTIF($E$2:E2361,E2361)</f>
        <v>6</v>
      </c>
      <c r="H2361" s="82">
        <f t="shared" si="82"/>
        <v>6</v>
      </c>
      <c r="I2361" s="82">
        <v>2360</v>
      </c>
    </row>
    <row r="2362" spans="2:9">
      <c r="B2362" s="84" t="str">
        <f t="shared" si="80"/>
        <v>SULDOURO7</v>
      </c>
      <c r="C2362" s="28" t="s">
        <v>141</v>
      </c>
      <c r="D2362" s="28" t="str">
        <f>CONCATENATE(E2362,COUNTIF($E$2:E2362,E2362))</f>
        <v>Santa Maria da Feira7</v>
      </c>
      <c r="E2362" s="28" t="s">
        <v>554</v>
      </c>
      <c r="F2362" s="28" t="s">
        <v>1385</v>
      </c>
      <c r="G2362" s="82">
        <f>COUNTIF($E$2:E2362,E2362)</f>
        <v>7</v>
      </c>
      <c r="H2362" s="82">
        <f t="shared" si="82"/>
        <v>7</v>
      </c>
      <c r="I2362" s="82">
        <v>2361</v>
      </c>
    </row>
    <row r="2363" spans="2:9">
      <c r="B2363" s="84" t="str">
        <f t="shared" si="80"/>
        <v>SULDOURO8</v>
      </c>
      <c r="C2363" s="28" t="s">
        <v>141</v>
      </c>
      <c r="D2363" s="28" t="str">
        <f>CONCATENATE(E2363,COUNTIF($E$2:E2363,E2363))</f>
        <v>Santa Maria da Feira8</v>
      </c>
      <c r="E2363" s="28" t="s">
        <v>554</v>
      </c>
      <c r="F2363" s="28" t="s">
        <v>1618</v>
      </c>
      <c r="G2363" s="82">
        <f>COUNTIF($E$2:E2363,E2363)</f>
        <v>8</v>
      </c>
      <c r="H2363" s="82">
        <f t="shared" si="82"/>
        <v>8</v>
      </c>
      <c r="I2363" s="82">
        <v>2362</v>
      </c>
    </row>
    <row r="2364" spans="2:9">
      <c r="B2364" s="84" t="str">
        <f t="shared" si="80"/>
        <v>SULDOURO9</v>
      </c>
      <c r="C2364" s="28" t="s">
        <v>141</v>
      </c>
      <c r="D2364" s="28" t="str">
        <f>CONCATENATE(E2364,COUNTIF($E$2:E2364,E2364))</f>
        <v>Santa Maria da Feira9</v>
      </c>
      <c r="E2364" s="28" t="s">
        <v>554</v>
      </c>
      <c r="F2364" s="28" t="s">
        <v>1649</v>
      </c>
      <c r="G2364" s="82">
        <f>COUNTIF($E$2:E2364,E2364)</f>
        <v>9</v>
      </c>
      <c r="H2364" s="82">
        <f t="shared" si="82"/>
        <v>9</v>
      </c>
      <c r="I2364" s="82">
        <v>2363</v>
      </c>
    </row>
    <row r="2365" spans="2:9">
      <c r="B2365" s="84" t="str">
        <f t="shared" si="80"/>
        <v>SULDOURO10</v>
      </c>
      <c r="C2365" s="28" t="s">
        <v>141</v>
      </c>
      <c r="D2365" s="28" t="str">
        <f>CONCATENATE(E2365,COUNTIF($E$2:E2365,E2365))</f>
        <v>Santa Maria da Feira10</v>
      </c>
      <c r="E2365" s="28" t="s">
        <v>554</v>
      </c>
      <c r="F2365" s="28" t="s">
        <v>1766</v>
      </c>
      <c r="G2365" s="82">
        <f>COUNTIF($E$2:E2365,E2365)</f>
        <v>10</v>
      </c>
      <c r="H2365" s="82">
        <f t="shared" si="82"/>
        <v>10</v>
      </c>
      <c r="I2365" s="82">
        <v>2364</v>
      </c>
    </row>
    <row r="2366" spans="2:9">
      <c r="B2366" s="84" t="str">
        <f t="shared" si="80"/>
        <v>SULDOURO11</v>
      </c>
      <c r="C2366" s="28" t="s">
        <v>141</v>
      </c>
      <c r="D2366" s="28" t="str">
        <f>CONCATENATE(E2366,COUNTIF($E$2:E2366,E2366))</f>
        <v>Santa Maria da Feira11</v>
      </c>
      <c r="E2366" s="28" t="s">
        <v>554</v>
      </c>
      <c r="F2366" s="28" t="s">
        <v>1847</v>
      </c>
      <c r="G2366" s="82">
        <f>COUNTIF($E$2:E2366,E2366)</f>
        <v>11</v>
      </c>
      <c r="H2366" s="82">
        <f t="shared" si="82"/>
        <v>11</v>
      </c>
      <c r="I2366" s="82">
        <v>2365</v>
      </c>
    </row>
    <row r="2367" spans="2:9">
      <c r="B2367" s="84" t="str">
        <f t="shared" si="80"/>
        <v>SULDOURO12</v>
      </c>
      <c r="C2367" s="28" t="s">
        <v>141</v>
      </c>
      <c r="D2367" s="28" t="str">
        <f>CONCATENATE(E2367,COUNTIF($E$2:E2367,E2367))</f>
        <v>Santa Maria da Feira12</v>
      </c>
      <c r="E2367" s="28" t="s">
        <v>554</v>
      </c>
      <c r="F2367" s="28" t="s">
        <v>1870</v>
      </c>
      <c r="G2367" s="82">
        <f>COUNTIF($E$2:E2367,E2367)</f>
        <v>12</v>
      </c>
      <c r="H2367" s="82">
        <f t="shared" si="82"/>
        <v>12</v>
      </c>
      <c r="I2367" s="82">
        <v>2366</v>
      </c>
    </row>
    <row r="2368" spans="2:9">
      <c r="B2368" s="84" t="str">
        <f t="shared" si="80"/>
        <v>SULDOURO13</v>
      </c>
      <c r="C2368" s="28" t="s">
        <v>141</v>
      </c>
      <c r="D2368" s="28" t="str">
        <f>CONCATENATE(E2368,COUNTIF($E$2:E2368,E2368))</f>
        <v>Santa Maria da Feira13</v>
      </c>
      <c r="E2368" s="28" t="s">
        <v>554</v>
      </c>
      <c r="F2368" s="28" t="s">
        <v>1943</v>
      </c>
      <c r="G2368" s="82">
        <f>COUNTIF($E$2:E2368,E2368)</f>
        <v>13</v>
      </c>
      <c r="H2368" s="82">
        <f t="shared" si="82"/>
        <v>13</v>
      </c>
      <c r="I2368" s="82">
        <v>2367</v>
      </c>
    </row>
    <row r="2369" spans="2:9">
      <c r="B2369" s="84" t="str">
        <f t="shared" si="80"/>
        <v>SULDOURO14</v>
      </c>
      <c r="C2369" s="28" t="s">
        <v>141</v>
      </c>
      <c r="D2369" s="28" t="str">
        <f>CONCATENATE(E2369,COUNTIF($E$2:E2369,E2369))</f>
        <v>Santa Maria da Feira14</v>
      </c>
      <c r="E2369" s="28" t="s">
        <v>554</v>
      </c>
      <c r="F2369" s="28" t="s">
        <v>2254</v>
      </c>
      <c r="G2369" s="82">
        <f>COUNTIF($E$2:E2369,E2369)</f>
        <v>14</v>
      </c>
      <c r="H2369" s="82">
        <f t="shared" si="82"/>
        <v>14</v>
      </c>
      <c r="I2369" s="82">
        <v>2368</v>
      </c>
    </row>
    <row r="2370" spans="2:9">
      <c r="B2370" s="84" t="str">
        <f t="shared" si="80"/>
        <v>SULDOURO15</v>
      </c>
      <c r="C2370" s="28" t="s">
        <v>141</v>
      </c>
      <c r="D2370" s="28" t="str">
        <f>CONCATENATE(E2370,COUNTIF($E$2:E2370,E2370))</f>
        <v>Santa Maria da Feira15</v>
      </c>
      <c r="E2370" s="28" t="s">
        <v>554</v>
      </c>
      <c r="F2370" s="28" t="s">
        <v>2266</v>
      </c>
      <c r="G2370" s="82">
        <f>COUNTIF($E$2:E2370,E2370)</f>
        <v>15</v>
      </c>
      <c r="H2370" s="82">
        <f t="shared" si="82"/>
        <v>15</v>
      </c>
      <c r="I2370" s="82">
        <v>2369</v>
      </c>
    </row>
    <row r="2371" spans="2:9">
      <c r="B2371" s="84" t="str">
        <f t="shared" ref="B2371:B2434" si="83">CONCATENATE(C2371,H2371)</f>
        <v>SULDOURO16</v>
      </c>
      <c r="C2371" s="28" t="s">
        <v>141</v>
      </c>
      <c r="D2371" s="28" t="str">
        <f>CONCATENATE(E2371,COUNTIF($E$2:E2371,E2371))</f>
        <v>Santa Maria da Feira16</v>
      </c>
      <c r="E2371" s="28" t="s">
        <v>554</v>
      </c>
      <c r="F2371" s="28" t="s">
        <v>2330</v>
      </c>
      <c r="G2371" s="82">
        <f>COUNTIF($E$2:E2371,E2371)</f>
        <v>16</v>
      </c>
      <c r="H2371" s="82">
        <f t="shared" si="82"/>
        <v>16</v>
      </c>
      <c r="I2371" s="82">
        <v>2370</v>
      </c>
    </row>
    <row r="2372" spans="2:9">
      <c r="B2372" s="84" t="str">
        <f t="shared" si="83"/>
        <v>SULDOURO17</v>
      </c>
      <c r="C2372" s="28" t="s">
        <v>141</v>
      </c>
      <c r="D2372" s="28" t="str">
        <f>CONCATENATE(E2372,COUNTIF($E$2:E2372,E2372))</f>
        <v>Santa Maria da Feira17</v>
      </c>
      <c r="E2372" s="28" t="s">
        <v>554</v>
      </c>
      <c r="F2372" s="28" t="s">
        <v>2361</v>
      </c>
      <c r="G2372" s="82">
        <f>COUNTIF($E$2:E2372,E2372)</f>
        <v>17</v>
      </c>
      <c r="H2372" s="82">
        <f t="shared" si="82"/>
        <v>17</v>
      </c>
      <c r="I2372" s="82">
        <v>2371</v>
      </c>
    </row>
    <row r="2373" spans="2:9">
      <c r="B2373" s="84" t="str">
        <f t="shared" si="83"/>
        <v>SULDOURO18</v>
      </c>
      <c r="C2373" s="28" t="s">
        <v>141</v>
      </c>
      <c r="D2373" s="28" t="str">
        <f>CONCATENATE(E2373,COUNTIF($E$2:E2373,E2373))</f>
        <v>Santa Maria da Feira18</v>
      </c>
      <c r="E2373" s="28" t="s">
        <v>554</v>
      </c>
      <c r="F2373" s="28" t="s">
        <v>2363</v>
      </c>
      <c r="G2373" s="82">
        <f>COUNTIF($E$2:E2373,E2373)</f>
        <v>18</v>
      </c>
      <c r="H2373" s="82">
        <f t="shared" si="82"/>
        <v>18</v>
      </c>
      <c r="I2373" s="82">
        <v>2372</v>
      </c>
    </row>
    <row r="2374" spans="2:9">
      <c r="B2374" s="84" t="str">
        <f t="shared" si="83"/>
        <v>SULDOURO19</v>
      </c>
      <c r="C2374" s="28" t="s">
        <v>141</v>
      </c>
      <c r="D2374" s="28" t="str">
        <f>CONCATENATE(E2374,COUNTIF($E$2:E2374,E2374))</f>
        <v>Santa Maria da Feira19</v>
      </c>
      <c r="E2374" s="28" t="s">
        <v>554</v>
      </c>
      <c r="F2374" s="28" t="s">
        <v>2460</v>
      </c>
      <c r="G2374" s="82">
        <f>COUNTIF($E$2:E2374,E2374)</f>
        <v>19</v>
      </c>
      <c r="H2374" s="82">
        <f t="shared" si="82"/>
        <v>19</v>
      </c>
      <c r="I2374" s="82">
        <v>2373</v>
      </c>
    </row>
    <row r="2375" spans="2:9">
      <c r="B2375" s="84" t="str">
        <f t="shared" si="83"/>
        <v>SULDOURO20</v>
      </c>
      <c r="C2375" s="28" t="s">
        <v>141</v>
      </c>
      <c r="D2375" s="28" t="str">
        <f>CONCATENATE(E2375,COUNTIF($E$2:E2375,E2375))</f>
        <v>Santa Maria da Feira20</v>
      </c>
      <c r="E2375" s="28" t="s">
        <v>554</v>
      </c>
      <c r="F2375" s="28" t="s">
        <v>2503</v>
      </c>
      <c r="G2375" s="82">
        <f>COUNTIF($E$2:E2375,E2375)</f>
        <v>20</v>
      </c>
      <c r="H2375" s="82">
        <f t="shared" si="82"/>
        <v>20</v>
      </c>
      <c r="I2375" s="82">
        <v>2374</v>
      </c>
    </row>
    <row r="2376" spans="2:9">
      <c r="B2376" s="84" t="str">
        <f t="shared" si="83"/>
        <v>SULDOURO21</v>
      </c>
      <c r="C2376" s="28" t="s">
        <v>141</v>
      </c>
      <c r="D2376" s="28" t="str">
        <f>CONCATENATE(E2376,COUNTIF($E$2:E2376,E2376))</f>
        <v>Santa Maria da Feira21</v>
      </c>
      <c r="E2376" s="28" t="s">
        <v>554</v>
      </c>
      <c r="F2376" s="28" t="s">
        <v>2506</v>
      </c>
      <c r="G2376" s="82">
        <f>COUNTIF($E$2:E2376,E2376)</f>
        <v>21</v>
      </c>
      <c r="H2376" s="82">
        <f t="shared" si="82"/>
        <v>21</v>
      </c>
      <c r="I2376" s="82">
        <v>2375</v>
      </c>
    </row>
    <row r="2377" spans="2:9">
      <c r="B2377" s="84" t="str">
        <f t="shared" si="83"/>
        <v>SULDOURO22</v>
      </c>
      <c r="C2377" s="28" t="s">
        <v>141</v>
      </c>
      <c r="D2377" s="28" t="str">
        <f>CONCATENATE(E2377,COUNTIF($E$2:E2377,E2377))</f>
        <v>Vila Nova de Gaia1</v>
      </c>
      <c r="E2377" s="28" t="s">
        <v>669</v>
      </c>
      <c r="F2377" s="28" t="s">
        <v>595</v>
      </c>
      <c r="G2377" s="82">
        <f>COUNTIF($E$2:E2377,E2377)</f>
        <v>1</v>
      </c>
      <c r="H2377" s="82">
        <f t="shared" si="82"/>
        <v>22</v>
      </c>
      <c r="I2377" s="82">
        <v>2376</v>
      </c>
    </row>
    <row r="2378" spans="2:9">
      <c r="B2378" s="84" t="str">
        <f t="shared" si="83"/>
        <v>SULDOURO23</v>
      </c>
      <c r="C2378" s="28" t="s">
        <v>141</v>
      </c>
      <c r="D2378" s="28" t="str">
        <f>CONCATENATE(E2378,COUNTIF($E$2:E2378,E2378))</f>
        <v>Vila Nova de Gaia2</v>
      </c>
      <c r="E2378" s="28" t="s">
        <v>669</v>
      </c>
      <c r="F2378" s="28" t="s">
        <v>724</v>
      </c>
      <c r="G2378" s="82">
        <f>COUNTIF($E$2:E2378,E2378)</f>
        <v>2</v>
      </c>
      <c r="H2378" s="82">
        <f t="shared" si="82"/>
        <v>23</v>
      </c>
      <c r="I2378" s="82">
        <v>2377</v>
      </c>
    </row>
    <row r="2379" spans="2:9">
      <c r="B2379" s="84" t="str">
        <f t="shared" si="83"/>
        <v>SULDOURO24</v>
      </c>
      <c r="C2379" s="28" t="s">
        <v>141</v>
      </c>
      <c r="D2379" s="28" t="str">
        <f>CONCATENATE(E2379,COUNTIF($E$2:E2379,E2379))</f>
        <v>Vila Nova de Gaia3</v>
      </c>
      <c r="E2379" s="28" t="s">
        <v>669</v>
      </c>
      <c r="F2379" s="28" t="s">
        <v>965</v>
      </c>
      <c r="G2379" s="82">
        <f>COUNTIF($E$2:E2379,E2379)</f>
        <v>3</v>
      </c>
      <c r="H2379" s="82">
        <f t="shared" si="82"/>
        <v>24</v>
      </c>
      <c r="I2379" s="82">
        <v>2378</v>
      </c>
    </row>
    <row r="2380" spans="2:9">
      <c r="B2380" s="84" t="str">
        <f t="shared" si="83"/>
        <v>SULDOURO25</v>
      </c>
      <c r="C2380" s="28" t="s">
        <v>141</v>
      </c>
      <c r="D2380" s="28" t="str">
        <f>CONCATENATE(E2380,COUNTIF($E$2:E2380,E2380))</f>
        <v>Vila Nova de Gaia4</v>
      </c>
      <c r="E2380" s="28" t="s">
        <v>669</v>
      </c>
      <c r="F2380" s="28" t="s">
        <v>970</v>
      </c>
      <c r="G2380" s="82">
        <f>COUNTIF($E$2:E2380,E2380)</f>
        <v>4</v>
      </c>
      <c r="H2380" s="82">
        <f t="shared" si="82"/>
        <v>25</v>
      </c>
      <c r="I2380" s="82">
        <v>2379</v>
      </c>
    </row>
    <row r="2381" spans="2:9">
      <c r="B2381" s="84" t="str">
        <f t="shared" si="83"/>
        <v>SULDOURO26</v>
      </c>
      <c r="C2381" s="28" t="s">
        <v>141</v>
      </c>
      <c r="D2381" s="28" t="str">
        <f>CONCATENATE(E2381,COUNTIF($E$2:E2381,E2381))</f>
        <v>Vila Nova de Gaia5</v>
      </c>
      <c r="E2381" s="28" t="s">
        <v>669</v>
      </c>
      <c r="F2381" s="28" t="s">
        <v>1512</v>
      </c>
      <c r="G2381" s="82">
        <f>COUNTIF($E$2:E2381,E2381)</f>
        <v>5</v>
      </c>
      <c r="H2381" s="82">
        <f t="shared" si="82"/>
        <v>26</v>
      </c>
      <c r="I2381" s="82">
        <v>2380</v>
      </c>
    </row>
    <row r="2382" spans="2:9">
      <c r="B2382" s="84" t="str">
        <f t="shared" si="83"/>
        <v>SULDOURO27</v>
      </c>
      <c r="C2382" s="28" t="s">
        <v>141</v>
      </c>
      <c r="D2382" s="28" t="str">
        <f>CONCATENATE(E2382,COUNTIF($E$2:E2382,E2382))</f>
        <v>Vila Nova de Gaia6</v>
      </c>
      <c r="E2382" s="28" t="s">
        <v>669</v>
      </c>
      <c r="F2382" s="28" t="s">
        <v>1526</v>
      </c>
      <c r="G2382" s="82">
        <f>COUNTIF($E$2:E2382,E2382)</f>
        <v>6</v>
      </c>
      <c r="H2382" s="82">
        <f t="shared" si="82"/>
        <v>27</v>
      </c>
      <c r="I2382" s="82">
        <v>2381</v>
      </c>
    </row>
    <row r="2383" spans="2:9">
      <c r="B2383" s="84" t="str">
        <f t="shared" si="83"/>
        <v>SULDOURO28</v>
      </c>
      <c r="C2383" s="28" t="s">
        <v>141</v>
      </c>
      <c r="D2383" s="28" t="str">
        <f>CONCATENATE(E2383,COUNTIF($E$2:E2383,E2383))</f>
        <v>Vila Nova de Gaia7</v>
      </c>
      <c r="E2383" s="28" t="s">
        <v>669</v>
      </c>
      <c r="F2383" s="28" t="s">
        <v>1676</v>
      </c>
      <c r="G2383" s="82">
        <f>COUNTIF($E$2:E2383,E2383)</f>
        <v>7</v>
      </c>
      <c r="H2383" s="82">
        <f t="shared" si="82"/>
        <v>28</v>
      </c>
      <c r="I2383" s="82">
        <v>2382</v>
      </c>
    </row>
    <row r="2384" spans="2:9">
      <c r="B2384" s="84" t="str">
        <f t="shared" si="83"/>
        <v>SULDOURO29</v>
      </c>
      <c r="C2384" s="28" t="s">
        <v>141</v>
      </c>
      <c r="D2384" s="28" t="str">
        <f>CONCATENATE(E2384,COUNTIF($E$2:E2384,E2384))</f>
        <v>Vila Nova de Gaia8</v>
      </c>
      <c r="E2384" s="28" t="s">
        <v>669</v>
      </c>
      <c r="F2384" s="28" t="s">
        <v>1680</v>
      </c>
      <c r="G2384" s="82">
        <f>COUNTIF($E$2:E2384,E2384)</f>
        <v>8</v>
      </c>
      <c r="H2384" s="82">
        <f t="shared" si="82"/>
        <v>29</v>
      </c>
      <c r="I2384" s="82">
        <v>2383</v>
      </c>
    </row>
    <row r="2385" spans="2:9">
      <c r="B2385" s="84" t="str">
        <f t="shared" si="83"/>
        <v>SULDOURO30</v>
      </c>
      <c r="C2385" s="28" t="s">
        <v>141</v>
      </c>
      <c r="D2385" s="28" t="str">
        <f>CONCATENATE(E2385,COUNTIF($E$2:E2385,E2385))</f>
        <v>Vila Nova de Gaia9</v>
      </c>
      <c r="E2385" s="28" t="s">
        <v>669</v>
      </c>
      <c r="F2385" s="28" t="s">
        <v>1913</v>
      </c>
      <c r="G2385" s="82">
        <f>COUNTIF($E$2:E2385,E2385)</f>
        <v>9</v>
      </c>
      <c r="H2385" s="82">
        <f t="shared" si="82"/>
        <v>30</v>
      </c>
      <c r="I2385" s="82">
        <v>2384</v>
      </c>
    </row>
    <row r="2386" spans="2:9">
      <c r="B2386" s="84" t="str">
        <f t="shared" si="83"/>
        <v>SULDOURO31</v>
      </c>
      <c r="C2386" s="28" t="s">
        <v>141</v>
      </c>
      <c r="D2386" s="28" t="str">
        <f>CONCATENATE(E2386,COUNTIF($E$2:E2386,E2386))</f>
        <v>Vila Nova de Gaia10</v>
      </c>
      <c r="E2386" s="28" t="s">
        <v>669</v>
      </c>
      <c r="F2386" s="28" t="s">
        <v>2009</v>
      </c>
      <c r="G2386" s="82">
        <f>COUNTIF($E$2:E2386,E2386)</f>
        <v>10</v>
      </c>
      <c r="H2386" s="82">
        <f t="shared" si="82"/>
        <v>31</v>
      </c>
      <c r="I2386" s="82">
        <v>2385</v>
      </c>
    </row>
    <row r="2387" spans="2:9">
      <c r="B2387" s="84" t="str">
        <f t="shared" si="83"/>
        <v>SULDOURO32</v>
      </c>
      <c r="C2387" s="28" t="s">
        <v>141</v>
      </c>
      <c r="D2387" s="28" t="str">
        <f>CONCATENATE(E2387,COUNTIF($E$2:E2387,E2387))</f>
        <v>Vila Nova de Gaia11</v>
      </c>
      <c r="E2387" s="28" t="s">
        <v>669</v>
      </c>
      <c r="F2387" s="28" t="s">
        <v>2324</v>
      </c>
      <c r="G2387" s="82">
        <f>COUNTIF($E$2:E2387,E2387)</f>
        <v>11</v>
      </c>
      <c r="H2387" s="82">
        <f t="shared" si="82"/>
        <v>32</v>
      </c>
      <c r="I2387" s="82">
        <v>2386</v>
      </c>
    </row>
    <row r="2388" spans="2:9">
      <c r="B2388" s="84" t="str">
        <f t="shared" si="83"/>
        <v>SULDOURO33</v>
      </c>
      <c r="C2388" s="28" t="s">
        <v>141</v>
      </c>
      <c r="D2388" s="28" t="str">
        <f>CONCATENATE(E2388,COUNTIF($E$2:E2388,E2388))</f>
        <v>Vila Nova de Gaia12</v>
      </c>
      <c r="E2388" s="28" t="s">
        <v>669</v>
      </c>
      <c r="F2388" s="28" t="s">
        <v>2371</v>
      </c>
      <c r="G2388" s="82">
        <f>COUNTIF($E$2:E2388,E2388)</f>
        <v>12</v>
      </c>
      <c r="H2388" s="82">
        <f t="shared" si="82"/>
        <v>33</v>
      </c>
      <c r="I2388" s="82">
        <v>2387</v>
      </c>
    </row>
    <row r="2389" spans="2:9">
      <c r="B2389" s="84" t="str">
        <f t="shared" si="83"/>
        <v>SULDOURO34</v>
      </c>
      <c r="C2389" s="28" t="s">
        <v>141</v>
      </c>
      <c r="D2389" s="28" t="str">
        <f>CONCATENATE(E2389,COUNTIF($E$2:E2389,E2389))</f>
        <v>Vila Nova de Gaia13</v>
      </c>
      <c r="E2389" s="28" t="s">
        <v>669</v>
      </c>
      <c r="F2389" s="28" t="s">
        <v>2437</v>
      </c>
      <c r="G2389" s="82">
        <f>COUNTIF($E$2:E2389,E2389)</f>
        <v>13</v>
      </c>
      <c r="H2389" s="82">
        <f t="shared" si="82"/>
        <v>34</v>
      </c>
      <c r="I2389" s="82">
        <v>2388</v>
      </c>
    </row>
    <row r="2390" spans="2:9">
      <c r="B2390" s="84" t="str">
        <f t="shared" si="83"/>
        <v>SULDOURO35</v>
      </c>
      <c r="C2390" s="28" t="s">
        <v>141</v>
      </c>
      <c r="D2390" s="28" t="str">
        <f>CONCATENATE(E2390,COUNTIF($E$2:E2390,E2390))</f>
        <v>Vila Nova de Gaia14</v>
      </c>
      <c r="E2390" s="28" t="s">
        <v>669</v>
      </c>
      <c r="F2390" s="28" t="s">
        <v>2599</v>
      </c>
      <c r="G2390" s="82">
        <f>COUNTIF($E$2:E2390,E2390)</f>
        <v>14</v>
      </c>
      <c r="H2390" s="82">
        <f t="shared" si="82"/>
        <v>35</v>
      </c>
      <c r="I2390" s="82">
        <v>2389</v>
      </c>
    </row>
    <row r="2391" spans="2:9">
      <c r="B2391" s="84" t="str">
        <f t="shared" si="83"/>
        <v>SULDOURO36</v>
      </c>
      <c r="C2391" s="28" t="s">
        <v>141</v>
      </c>
      <c r="D2391" s="28" t="str">
        <f>CONCATENATE(E2391,COUNTIF($E$2:E2391,E2391))</f>
        <v>Vila Nova de Gaia15</v>
      </c>
      <c r="E2391" s="28" t="s">
        <v>669</v>
      </c>
      <c r="F2391" s="28" t="s">
        <v>2947</v>
      </c>
      <c r="G2391" s="82">
        <f>COUNTIF($E$2:E2391,E2391)</f>
        <v>15</v>
      </c>
      <c r="H2391" s="82">
        <f t="shared" si="82"/>
        <v>36</v>
      </c>
      <c r="I2391" s="82">
        <v>2390</v>
      </c>
    </row>
    <row r="2392" spans="2:9">
      <c r="B2392" s="24" t="str">
        <f t="shared" si="83"/>
        <v>Tratolixo1</v>
      </c>
      <c r="C2392" s="26" t="s">
        <v>144</v>
      </c>
      <c r="D2392" s="26" t="str">
        <f>CONCATENATE(E2392,COUNTIF($E$2:E2392,E2392))</f>
        <v>Cascais1</v>
      </c>
      <c r="E2392" s="26" t="s">
        <v>234</v>
      </c>
      <c r="F2392" s="26" t="s">
        <v>251</v>
      </c>
      <c r="G2392" s="81">
        <f>COUNTIF($E$2:E2392,E2392)</f>
        <v>1</v>
      </c>
      <c r="H2392" s="81">
        <f>ROW(A1)</f>
        <v>1</v>
      </c>
      <c r="I2392" s="81">
        <v>2391</v>
      </c>
    </row>
    <row r="2393" spans="2:9">
      <c r="B2393" s="24" t="str">
        <f t="shared" si="83"/>
        <v>Tratolixo2</v>
      </c>
      <c r="C2393" s="26" t="s">
        <v>144</v>
      </c>
      <c r="D2393" s="26" t="str">
        <f>CONCATENATE(E2393,COUNTIF($E$2:E2393,E2393))</f>
        <v>Cascais2</v>
      </c>
      <c r="E2393" s="26" t="s">
        <v>234</v>
      </c>
      <c r="F2393" s="26" t="s">
        <v>989</v>
      </c>
      <c r="G2393" s="81">
        <f>COUNTIF($E$2:E2393,E2393)</f>
        <v>2</v>
      </c>
      <c r="H2393" s="81">
        <f t="shared" ref="H2393:H2422" si="84">ROW(A2)</f>
        <v>2</v>
      </c>
      <c r="I2393" s="81">
        <v>2392</v>
      </c>
    </row>
    <row r="2394" spans="2:9">
      <c r="B2394" s="24" t="str">
        <f t="shared" si="83"/>
        <v>Tratolixo3</v>
      </c>
      <c r="C2394" s="26" t="s">
        <v>144</v>
      </c>
      <c r="D2394" s="26" t="str">
        <f>CONCATENATE(E2394,COUNTIF($E$2:E2394,E2394))</f>
        <v>Cascais3</v>
      </c>
      <c r="E2394" s="26" t="s">
        <v>234</v>
      </c>
      <c r="F2394" s="26" t="s">
        <v>1039</v>
      </c>
      <c r="G2394" s="81">
        <f>COUNTIF($E$2:E2394,E2394)</f>
        <v>3</v>
      </c>
      <c r="H2394" s="81">
        <f t="shared" si="84"/>
        <v>3</v>
      </c>
      <c r="I2394" s="81">
        <v>2393</v>
      </c>
    </row>
    <row r="2395" spans="2:9">
      <c r="B2395" s="24" t="str">
        <f t="shared" si="83"/>
        <v>Tratolixo4</v>
      </c>
      <c r="C2395" s="26" t="s">
        <v>144</v>
      </c>
      <c r="D2395" s="26" t="str">
        <f>CONCATENATE(E2395,COUNTIF($E$2:E2395,E2395))</f>
        <v>Cascais4</v>
      </c>
      <c r="E2395" s="26" t="s">
        <v>234</v>
      </c>
      <c r="F2395" s="26" t="s">
        <v>2433</v>
      </c>
      <c r="G2395" s="81">
        <f>COUNTIF($E$2:E2395,E2395)</f>
        <v>4</v>
      </c>
      <c r="H2395" s="81">
        <f t="shared" si="84"/>
        <v>4</v>
      </c>
      <c r="I2395" s="81">
        <v>2394</v>
      </c>
    </row>
    <row r="2396" spans="2:9">
      <c r="B2396" s="24" t="str">
        <f t="shared" si="83"/>
        <v>Tratolixo5</v>
      </c>
      <c r="C2396" s="26" t="s">
        <v>144</v>
      </c>
      <c r="D2396" s="26" t="str">
        <f>CONCATENATE(E2396,COUNTIF($E$2:E2396,E2396))</f>
        <v>Mafra1</v>
      </c>
      <c r="E2396" s="26" t="s">
        <v>370</v>
      </c>
      <c r="F2396" s="26" t="s">
        <v>738</v>
      </c>
      <c r="G2396" s="81">
        <f>COUNTIF($E$2:E2396,E2396)</f>
        <v>1</v>
      </c>
      <c r="H2396" s="81">
        <f t="shared" si="84"/>
        <v>5</v>
      </c>
      <c r="I2396" s="81">
        <v>2395</v>
      </c>
    </row>
    <row r="2397" spans="2:9">
      <c r="B2397" s="24" t="str">
        <f t="shared" si="83"/>
        <v>Tratolixo6</v>
      </c>
      <c r="C2397" s="26" t="s">
        <v>144</v>
      </c>
      <c r="D2397" s="26" t="str">
        <f>CONCATENATE(E2397,COUNTIF($E$2:E2397,E2397))</f>
        <v>Mafra2</v>
      </c>
      <c r="E2397" s="26" t="s">
        <v>370</v>
      </c>
      <c r="F2397" s="26" t="s">
        <v>1029</v>
      </c>
      <c r="G2397" s="81">
        <f>COUNTIF($E$2:E2397,E2397)</f>
        <v>2</v>
      </c>
      <c r="H2397" s="81">
        <f t="shared" si="84"/>
        <v>6</v>
      </c>
      <c r="I2397" s="81">
        <v>2396</v>
      </c>
    </row>
    <row r="2398" spans="2:9">
      <c r="B2398" s="24" t="str">
        <f t="shared" si="83"/>
        <v>Tratolixo7</v>
      </c>
      <c r="C2398" s="26" t="s">
        <v>144</v>
      </c>
      <c r="D2398" s="26" t="str">
        <f>CONCATENATE(E2398,COUNTIF($E$2:E2398,E2398))</f>
        <v>Mafra3</v>
      </c>
      <c r="E2398" s="26" t="s">
        <v>370</v>
      </c>
      <c r="F2398" s="26" t="s">
        <v>1242</v>
      </c>
      <c r="G2398" s="81">
        <f>COUNTIF($E$2:E2398,E2398)</f>
        <v>3</v>
      </c>
      <c r="H2398" s="81">
        <f t="shared" si="84"/>
        <v>7</v>
      </c>
      <c r="I2398" s="81">
        <v>2397</v>
      </c>
    </row>
    <row r="2399" spans="2:9">
      <c r="B2399" s="24" t="str">
        <f t="shared" si="83"/>
        <v>Tratolixo8</v>
      </c>
      <c r="C2399" s="26" t="s">
        <v>144</v>
      </c>
      <c r="D2399" s="26" t="str">
        <f>CONCATENATE(E2399,COUNTIF($E$2:E2399,E2399))</f>
        <v>Mafra4</v>
      </c>
      <c r="E2399" s="26" t="s">
        <v>370</v>
      </c>
      <c r="F2399" s="26" t="s">
        <v>1248</v>
      </c>
      <c r="G2399" s="81">
        <f>COUNTIF($E$2:E2399,E2399)</f>
        <v>4</v>
      </c>
      <c r="H2399" s="81">
        <f t="shared" si="84"/>
        <v>8</v>
      </c>
      <c r="I2399" s="81">
        <v>2398</v>
      </c>
    </row>
    <row r="2400" spans="2:9">
      <c r="B2400" s="24" t="str">
        <f t="shared" si="83"/>
        <v>Tratolixo9</v>
      </c>
      <c r="C2400" s="26" t="s">
        <v>144</v>
      </c>
      <c r="D2400" s="26" t="str">
        <f>CONCATENATE(E2400,COUNTIF($E$2:E2400,E2400))</f>
        <v>Mafra5</v>
      </c>
      <c r="E2400" s="26" t="s">
        <v>370</v>
      </c>
      <c r="F2400" s="26" t="s">
        <v>1252</v>
      </c>
      <c r="G2400" s="81">
        <f>COUNTIF($E$2:E2400,E2400)</f>
        <v>5</v>
      </c>
      <c r="H2400" s="81">
        <f t="shared" si="84"/>
        <v>9</v>
      </c>
      <c r="I2400" s="81">
        <v>2399</v>
      </c>
    </row>
    <row r="2401" spans="2:9">
      <c r="B2401" s="24" t="str">
        <f t="shared" si="83"/>
        <v>Tratolixo10</v>
      </c>
      <c r="C2401" s="26" t="s">
        <v>144</v>
      </c>
      <c r="D2401" s="26" t="str">
        <f>CONCATENATE(E2401,COUNTIF($E$2:E2401,E2401))</f>
        <v>Mafra6</v>
      </c>
      <c r="E2401" s="26" t="s">
        <v>370</v>
      </c>
      <c r="F2401" s="26" t="s">
        <v>1532</v>
      </c>
      <c r="G2401" s="81">
        <f>COUNTIF($E$2:E2401,E2401)</f>
        <v>6</v>
      </c>
      <c r="H2401" s="81">
        <f t="shared" si="84"/>
        <v>10</v>
      </c>
      <c r="I2401" s="81">
        <v>2400</v>
      </c>
    </row>
    <row r="2402" spans="2:9">
      <c r="B2402" s="24" t="str">
        <f t="shared" si="83"/>
        <v>Tratolixo11</v>
      </c>
      <c r="C2402" s="26" t="s">
        <v>144</v>
      </c>
      <c r="D2402" s="26" t="str">
        <f>CONCATENATE(E2402,COUNTIF($E$2:E2402,E2402))</f>
        <v>Mafra7</v>
      </c>
      <c r="E2402" s="26" t="s">
        <v>370</v>
      </c>
      <c r="F2402" s="26" t="s">
        <v>370</v>
      </c>
      <c r="G2402" s="81">
        <f>COUNTIF($E$2:E2402,E2402)</f>
        <v>7</v>
      </c>
      <c r="H2402" s="81">
        <f t="shared" si="84"/>
        <v>11</v>
      </c>
      <c r="I2402" s="81">
        <v>2401</v>
      </c>
    </row>
    <row r="2403" spans="2:9">
      <c r="B2403" s="24" t="str">
        <f t="shared" si="83"/>
        <v>Tratolixo12</v>
      </c>
      <c r="C2403" s="26" t="s">
        <v>144</v>
      </c>
      <c r="D2403" s="26" t="str">
        <f>CONCATENATE(E2403,COUNTIF($E$2:E2403,E2403))</f>
        <v>Mafra8</v>
      </c>
      <c r="E2403" s="26" t="s">
        <v>370</v>
      </c>
      <c r="F2403" s="26" t="s">
        <v>1692</v>
      </c>
      <c r="G2403" s="81">
        <f>COUNTIF($E$2:E2403,E2403)</f>
        <v>8</v>
      </c>
      <c r="H2403" s="81">
        <f t="shared" si="84"/>
        <v>12</v>
      </c>
      <c r="I2403" s="81">
        <v>2402</v>
      </c>
    </row>
    <row r="2404" spans="2:9">
      <c r="B2404" s="24" t="str">
        <f t="shared" si="83"/>
        <v>Tratolixo13</v>
      </c>
      <c r="C2404" s="26" t="s">
        <v>144</v>
      </c>
      <c r="D2404" s="26" t="str">
        <f>CONCATENATE(E2404,COUNTIF($E$2:E2404,E2404))</f>
        <v>Mafra9</v>
      </c>
      <c r="E2404" s="26" t="s">
        <v>370</v>
      </c>
      <c r="F2404" s="26" t="s">
        <v>1763</v>
      </c>
      <c r="G2404" s="81">
        <f>COUNTIF($E$2:E2404,E2404)</f>
        <v>9</v>
      </c>
      <c r="H2404" s="81">
        <f t="shared" si="84"/>
        <v>13</v>
      </c>
      <c r="I2404" s="81">
        <v>2403</v>
      </c>
    </row>
    <row r="2405" spans="2:9">
      <c r="B2405" s="24" t="str">
        <f t="shared" si="83"/>
        <v>Tratolixo14</v>
      </c>
      <c r="C2405" s="26" t="s">
        <v>144</v>
      </c>
      <c r="D2405" s="26" t="str">
        <f>CONCATENATE(E2405,COUNTIF($E$2:E2405,E2405))</f>
        <v>Mafra10</v>
      </c>
      <c r="E2405" s="26" t="s">
        <v>370</v>
      </c>
      <c r="F2405" s="26" t="s">
        <v>2410</v>
      </c>
      <c r="G2405" s="81">
        <f>COUNTIF($E$2:E2405,E2405)</f>
        <v>10</v>
      </c>
      <c r="H2405" s="81">
        <f t="shared" si="84"/>
        <v>14</v>
      </c>
      <c r="I2405" s="81">
        <v>2404</v>
      </c>
    </row>
    <row r="2406" spans="2:9">
      <c r="B2406" s="24" t="str">
        <f t="shared" si="83"/>
        <v>Tratolixo15</v>
      </c>
      <c r="C2406" s="26" t="s">
        <v>144</v>
      </c>
      <c r="D2406" s="26" t="str">
        <f>CONCATENATE(E2406,COUNTIF($E$2:E2406,E2406))</f>
        <v>Mafra11</v>
      </c>
      <c r="E2406" s="26" t="s">
        <v>370</v>
      </c>
      <c r="F2406" s="26" t="s">
        <v>2852</v>
      </c>
      <c r="G2406" s="81">
        <f>COUNTIF($E$2:E2406,E2406)</f>
        <v>11</v>
      </c>
      <c r="H2406" s="81">
        <f t="shared" si="84"/>
        <v>15</v>
      </c>
      <c r="I2406" s="81">
        <v>2405</v>
      </c>
    </row>
    <row r="2407" spans="2:9">
      <c r="B2407" s="24" t="str">
        <f t="shared" si="83"/>
        <v>Tratolixo16</v>
      </c>
      <c r="C2407" s="26" t="s">
        <v>144</v>
      </c>
      <c r="D2407" s="26" t="str">
        <f>CONCATENATE(E2407,COUNTIF($E$2:E2407,E2407))</f>
        <v>Oeiras1</v>
      </c>
      <c r="E2407" s="26" t="s">
        <v>445</v>
      </c>
      <c r="F2407" s="26" t="s">
        <v>361</v>
      </c>
      <c r="G2407" s="81">
        <f>COUNTIF($E$2:E2407,E2407)</f>
        <v>1</v>
      </c>
      <c r="H2407" s="81">
        <f t="shared" si="84"/>
        <v>16</v>
      </c>
      <c r="I2407" s="81">
        <v>2406</v>
      </c>
    </row>
    <row r="2408" spans="2:9">
      <c r="B2408" s="24" t="str">
        <f t="shared" si="83"/>
        <v>Tratolixo17</v>
      </c>
      <c r="C2408" s="26" t="s">
        <v>144</v>
      </c>
      <c r="D2408" s="26" t="str">
        <f>CONCATENATE(E2408,COUNTIF($E$2:E2408,E2408))</f>
        <v>Oeiras2</v>
      </c>
      <c r="E2408" s="26" t="s">
        <v>445</v>
      </c>
      <c r="F2408" s="26" t="s">
        <v>761</v>
      </c>
      <c r="G2408" s="81">
        <f>COUNTIF($E$2:E2408,E2408)</f>
        <v>2</v>
      </c>
      <c r="H2408" s="81">
        <f t="shared" si="84"/>
        <v>17</v>
      </c>
      <c r="I2408" s="81">
        <v>2407</v>
      </c>
    </row>
    <row r="2409" spans="2:9">
      <c r="B2409" s="24" t="str">
        <f t="shared" si="83"/>
        <v>Tratolixo18</v>
      </c>
      <c r="C2409" s="26" t="s">
        <v>144</v>
      </c>
      <c r="D2409" s="26" t="str">
        <f>CONCATENATE(E2409,COUNTIF($E$2:E2409,E2409))</f>
        <v>Oeiras3</v>
      </c>
      <c r="E2409" s="26" t="s">
        <v>445</v>
      </c>
      <c r="F2409" s="26" t="s">
        <v>995</v>
      </c>
      <c r="G2409" s="81">
        <f>COUNTIF($E$2:E2409,E2409)</f>
        <v>3</v>
      </c>
      <c r="H2409" s="81">
        <f t="shared" si="84"/>
        <v>18</v>
      </c>
      <c r="I2409" s="81">
        <v>2408</v>
      </c>
    </row>
    <row r="2410" spans="2:9">
      <c r="B2410" s="24" t="str">
        <f t="shared" si="83"/>
        <v>Tratolixo19</v>
      </c>
      <c r="C2410" s="26" t="s">
        <v>144</v>
      </c>
      <c r="D2410" s="26" t="str">
        <f>CONCATENATE(E2410,COUNTIF($E$2:E2410,E2410))</f>
        <v>Oeiras4</v>
      </c>
      <c r="E2410" s="26" t="s">
        <v>445</v>
      </c>
      <c r="F2410" s="26" t="s">
        <v>1897</v>
      </c>
      <c r="G2410" s="81">
        <f>COUNTIF($E$2:E2410,E2410)</f>
        <v>4</v>
      </c>
      <c r="H2410" s="81">
        <f t="shared" si="84"/>
        <v>19</v>
      </c>
      <c r="I2410" s="81">
        <v>2409</v>
      </c>
    </row>
    <row r="2411" spans="2:9">
      <c r="B2411" s="24" t="str">
        <f t="shared" si="83"/>
        <v>Tratolixo20</v>
      </c>
      <c r="C2411" s="26" t="s">
        <v>144</v>
      </c>
      <c r="D2411" s="26" t="str">
        <f>CONCATENATE(E2411,COUNTIF($E$2:E2411,E2411))</f>
        <v>Oeiras5</v>
      </c>
      <c r="E2411" s="26" t="s">
        <v>445</v>
      </c>
      <c r="F2411" s="26" t="s">
        <v>2110</v>
      </c>
      <c r="G2411" s="81">
        <f>COUNTIF($E$2:E2411,E2411)</f>
        <v>5</v>
      </c>
      <c r="H2411" s="81">
        <f t="shared" si="84"/>
        <v>20</v>
      </c>
      <c r="I2411" s="81">
        <v>2410</v>
      </c>
    </row>
    <row r="2412" spans="2:9">
      <c r="B2412" s="24" t="str">
        <f t="shared" si="83"/>
        <v>Tratolixo21</v>
      </c>
      <c r="C2412" s="26" t="s">
        <v>144</v>
      </c>
      <c r="D2412" s="26" t="str">
        <f>CONCATENATE(E2412,COUNTIF($E$2:E2412,E2412))</f>
        <v>Sintra1</v>
      </c>
      <c r="E2412" s="26" t="s">
        <v>598</v>
      </c>
      <c r="F2412" s="26" t="s">
        <v>196</v>
      </c>
      <c r="G2412" s="81">
        <f>COUNTIF($E$2:E2412,E2412)</f>
        <v>1</v>
      </c>
      <c r="H2412" s="81">
        <f t="shared" si="84"/>
        <v>21</v>
      </c>
      <c r="I2412" s="81">
        <v>2411</v>
      </c>
    </row>
    <row r="2413" spans="2:9">
      <c r="B2413" s="24" t="str">
        <f t="shared" si="83"/>
        <v>Tratolixo22</v>
      </c>
      <c r="C2413" s="26" t="s">
        <v>144</v>
      </c>
      <c r="D2413" s="26" t="str">
        <f>CONCATENATE(E2413,COUNTIF($E$2:E2413,E2413))</f>
        <v>Sintra2</v>
      </c>
      <c r="E2413" s="26" t="s">
        <v>598</v>
      </c>
      <c r="F2413" s="26" t="s">
        <v>373</v>
      </c>
      <c r="G2413" s="81">
        <f>COUNTIF($E$2:E2413,E2413)</f>
        <v>2</v>
      </c>
      <c r="H2413" s="81">
        <f t="shared" si="84"/>
        <v>22</v>
      </c>
      <c r="I2413" s="81">
        <v>2412</v>
      </c>
    </row>
    <row r="2414" spans="2:9">
      <c r="B2414" s="24" t="str">
        <f t="shared" si="83"/>
        <v>Tratolixo23</v>
      </c>
      <c r="C2414" s="26" t="s">
        <v>144</v>
      </c>
      <c r="D2414" s="26" t="str">
        <f>CONCATENATE(E2414,COUNTIF($E$2:E2414,E2414))</f>
        <v>Sintra3</v>
      </c>
      <c r="E2414" s="26" t="s">
        <v>598</v>
      </c>
      <c r="F2414" s="26" t="s">
        <v>401</v>
      </c>
      <c r="G2414" s="81">
        <f>COUNTIF($E$2:E2414,E2414)</f>
        <v>3</v>
      </c>
      <c r="H2414" s="81">
        <f t="shared" si="84"/>
        <v>23</v>
      </c>
      <c r="I2414" s="81">
        <v>2413</v>
      </c>
    </row>
    <row r="2415" spans="2:9">
      <c r="B2415" s="24" t="str">
        <f t="shared" si="83"/>
        <v>Tratolixo24</v>
      </c>
      <c r="C2415" s="26" t="s">
        <v>144</v>
      </c>
      <c r="D2415" s="26" t="str">
        <f>CONCATENATE(E2415,COUNTIF($E$2:E2415,E2415))</f>
        <v>Sintra4</v>
      </c>
      <c r="E2415" s="26" t="s">
        <v>598</v>
      </c>
      <c r="F2415" s="26" t="s">
        <v>904</v>
      </c>
      <c r="G2415" s="81">
        <f>COUNTIF($E$2:E2415,E2415)</f>
        <v>4</v>
      </c>
      <c r="H2415" s="81">
        <f t="shared" si="84"/>
        <v>24</v>
      </c>
      <c r="I2415" s="81">
        <v>2414</v>
      </c>
    </row>
    <row r="2416" spans="2:9">
      <c r="B2416" s="24" t="str">
        <f t="shared" si="83"/>
        <v>Tratolixo25</v>
      </c>
      <c r="C2416" s="26" t="s">
        <v>144</v>
      </c>
      <c r="D2416" s="26" t="str">
        <f>CONCATENATE(E2416,COUNTIF($E$2:E2416,E2416))</f>
        <v>Sintra5</v>
      </c>
      <c r="E2416" s="26" t="s">
        <v>598</v>
      </c>
      <c r="F2416" s="26" t="s">
        <v>1035</v>
      </c>
      <c r="G2416" s="81">
        <f>COUNTIF($E$2:E2416,E2416)</f>
        <v>5</v>
      </c>
      <c r="H2416" s="81">
        <f t="shared" si="84"/>
        <v>25</v>
      </c>
      <c r="I2416" s="81">
        <v>2415</v>
      </c>
    </row>
    <row r="2417" spans="2:9">
      <c r="B2417" s="24" t="str">
        <f t="shared" si="83"/>
        <v>Tratolixo26</v>
      </c>
      <c r="C2417" s="26" t="s">
        <v>144</v>
      </c>
      <c r="D2417" s="26" t="str">
        <f>CONCATENATE(E2417,COUNTIF($E$2:E2417,E2417))</f>
        <v>Sintra6</v>
      </c>
      <c r="E2417" s="26" t="s">
        <v>598</v>
      </c>
      <c r="F2417" s="26" t="s">
        <v>1138</v>
      </c>
      <c r="G2417" s="81">
        <f>COUNTIF($E$2:E2417,E2417)</f>
        <v>6</v>
      </c>
      <c r="H2417" s="81">
        <f t="shared" si="84"/>
        <v>26</v>
      </c>
      <c r="I2417" s="81">
        <v>2416</v>
      </c>
    </row>
    <row r="2418" spans="2:9">
      <c r="B2418" s="24" t="str">
        <f t="shared" si="83"/>
        <v>Tratolixo27</v>
      </c>
      <c r="C2418" s="26" t="s">
        <v>144</v>
      </c>
      <c r="D2418" s="26" t="str">
        <f>CONCATENATE(E2418,COUNTIF($E$2:E2418,E2418))</f>
        <v>Sintra7</v>
      </c>
      <c r="E2418" s="26" t="s">
        <v>598</v>
      </c>
      <c r="F2418" s="26" t="s">
        <v>1721</v>
      </c>
      <c r="G2418" s="81">
        <f>COUNTIF($E$2:E2418,E2418)</f>
        <v>7</v>
      </c>
      <c r="H2418" s="81">
        <f t="shared" si="84"/>
        <v>27</v>
      </c>
      <c r="I2418" s="81">
        <v>2417</v>
      </c>
    </row>
    <row r="2419" spans="2:9">
      <c r="B2419" s="24" t="str">
        <f t="shared" si="83"/>
        <v>Tratolixo28</v>
      </c>
      <c r="C2419" s="26" t="s">
        <v>144</v>
      </c>
      <c r="D2419" s="26" t="str">
        <f>CONCATENATE(E2419,COUNTIF($E$2:E2419,E2419))</f>
        <v>Sintra8</v>
      </c>
      <c r="E2419" s="26" t="s">
        <v>598</v>
      </c>
      <c r="F2419" s="26" t="s">
        <v>2153</v>
      </c>
      <c r="G2419" s="81">
        <f>COUNTIF($E$2:E2419,E2419)</f>
        <v>8</v>
      </c>
      <c r="H2419" s="81">
        <f t="shared" si="84"/>
        <v>28</v>
      </c>
      <c r="I2419" s="81">
        <v>2418</v>
      </c>
    </row>
    <row r="2420" spans="2:9">
      <c r="B2420" s="24" t="str">
        <f t="shared" si="83"/>
        <v>Tratolixo29</v>
      </c>
      <c r="C2420" s="26" t="s">
        <v>144</v>
      </c>
      <c r="D2420" s="26" t="str">
        <f>CONCATENATE(E2420,COUNTIF($E$2:E2420,E2420))</f>
        <v>Sintra9</v>
      </c>
      <c r="E2420" s="26" t="s">
        <v>598</v>
      </c>
      <c r="F2420" s="26" t="s">
        <v>2248</v>
      </c>
      <c r="G2420" s="81">
        <f>COUNTIF($E$2:E2420,E2420)</f>
        <v>9</v>
      </c>
      <c r="H2420" s="81">
        <f t="shared" si="84"/>
        <v>29</v>
      </c>
      <c r="I2420" s="81">
        <v>2419</v>
      </c>
    </row>
    <row r="2421" spans="2:9">
      <c r="B2421" s="24" t="str">
        <f t="shared" si="83"/>
        <v>Tratolixo30</v>
      </c>
      <c r="C2421" s="26" t="s">
        <v>144</v>
      </c>
      <c r="D2421" s="26" t="str">
        <f>CONCATENATE(E2421,COUNTIF($E$2:E2421,E2421))</f>
        <v>Sintra10</v>
      </c>
      <c r="E2421" s="26" t="s">
        <v>598</v>
      </c>
      <c r="F2421" s="26" t="s">
        <v>2452</v>
      </c>
      <c r="G2421" s="81">
        <f>COUNTIF($E$2:E2421,E2421)</f>
        <v>10</v>
      </c>
      <c r="H2421" s="81">
        <f t="shared" si="84"/>
        <v>30</v>
      </c>
      <c r="I2421" s="81">
        <v>2420</v>
      </c>
    </row>
    <row r="2422" spans="2:9">
      <c r="B2422" s="24" t="str">
        <f t="shared" si="83"/>
        <v>Tratolixo31</v>
      </c>
      <c r="C2422" s="26" t="s">
        <v>144</v>
      </c>
      <c r="D2422" s="26" t="str">
        <f>CONCATENATE(E2422,COUNTIF($E$2:E2422,E2422))</f>
        <v>Sintra11</v>
      </c>
      <c r="E2422" s="26" t="s">
        <v>598</v>
      </c>
      <c r="F2422" s="26" t="s">
        <v>2619</v>
      </c>
      <c r="G2422" s="81">
        <f>COUNTIF($E$2:E2422,E2422)</f>
        <v>11</v>
      </c>
      <c r="H2422" s="81">
        <f t="shared" si="84"/>
        <v>31</v>
      </c>
      <c r="I2422" s="81">
        <v>2421</v>
      </c>
    </row>
    <row r="2423" spans="2:9">
      <c r="B2423" s="84" t="str">
        <f t="shared" si="83"/>
        <v>VALNOR1</v>
      </c>
      <c r="C2423" s="28" t="s">
        <v>147</v>
      </c>
      <c r="D2423" s="28" t="str">
        <f>CONCATENATE(E2423,COUNTIF($E$2:E2423,E2423))</f>
        <v>Castelo Branco1</v>
      </c>
      <c r="E2423" s="28" t="s">
        <v>238</v>
      </c>
      <c r="F2423" s="28" t="s">
        <v>261</v>
      </c>
      <c r="G2423" s="82">
        <f>COUNTIF($E$2:E2423,E2423)</f>
        <v>1</v>
      </c>
      <c r="H2423" s="82">
        <f>ROW(A1)</f>
        <v>1</v>
      </c>
      <c r="I2423" s="82">
        <v>2422</v>
      </c>
    </row>
    <row r="2424" spans="2:9">
      <c r="B2424" s="84" t="str">
        <f t="shared" si="83"/>
        <v>VALNOR2</v>
      </c>
      <c r="C2424" s="28" t="s">
        <v>147</v>
      </c>
      <c r="D2424" s="28" t="str">
        <f>CONCATENATE(E2424,COUNTIF($E$2:E2424,E2424))</f>
        <v>Castelo Branco2</v>
      </c>
      <c r="E2424" s="28" t="s">
        <v>238</v>
      </c>
      <c r="F2424" s="28" t="s">
        <v>391</v>
      </c>
      <c r="G2424" s="82">
        <f>COUNTIF($E$2:E2424,E2424)</f>
        <v>2</v>
      </c>
      <c r="H2424" s="82">
        <f t="shared" ref="H2424:H2487" si="85">ROW(A2)</f>
        <v>2</v>
      </c>
      <c r="I2424" s="82">
        <v>2423</v>
      </c>
    </row>
    <row r="2425" spans="2:9">
      <c r="B2425" s="84" t="str">
        <f t="shared" si="83"/>
        <v>VALNOR3</v>
      </c>
      <c r="C2425" s="28" t="s">
        <v>147</v>
      </c>
      <c r="D2425" s="28" t="str">
        <f>CONCATENATE(E2425,COUNTIF($E$2:E2425,E2425))</f>
        <v>Castelo Branco3</v>
      </c>
      <c r="E2425" s="28" t="s">
        <v>238</v>
      </c>
      <c r="F2425" s="28" t="s">
        <v>814</v>
      </c>
      <c r="G2425" s="82">
        <f>COUNTIF($E$2:E2425,E2425)</f>
        <v>3</v>
      </c>
      <c r="H2425" s="82">
        <f t="shared" si="85"/>
        <v>3</v>
      </c>
      <c r="I2425" s="82">
        <v>2424</v>
      </c>
    </row>
    <row r="2426" spans="2:9">
      <c r="B2426" s="84" t="str">
        <f t="shared" si="83"/>
        <v>VALNOR4</v>
      </c>
      <c r="C2426" s="28" t="s">
        <v>147</v>
      </c>
      <c r="D2426" s="28" t="str">
        <f>CONCATENATE(E2426,COUNTIF($E$2:E2426,E2426))</f>
        <v>Castelo Branco4</v>
      </c>
      <c r="E2426" s="28" t="s">
        <v>238</v>
      </c>
      <c r="F2426" s="28" t="s">
        <v>238</v>
      </c>
      <c r="G2426" s="82">
        <f>COUNTIF($E$2:E2426,E2426)</f>
        <v>4</v>
      </c>
      <c r="H2426" s="82">
        <f t="shared" si="85"/>
        <v>4</v>
      </c>
      <c r="I2426" s="82">
        <v>2425</v>
      </c>
    </row>
    <row r="2427" spans="2:9">
      <c r="B2427" s="84" t="str">
        <f t="shared" si="83"/>
        <v>VALNOR5</v>
      </c>
      <c r="C2427" s="28" t="s">
        <v>147</v>
      </c>
      <c r="D2427" s="28" t="str">
        <f>CONCATENATE(E2427,COUNTIF($E$2:E2427,E2427))</f>
        <v>Castelo Branco5</v>
      </c>
      <c r="E2427" s="28" t="s">
        <v>238</v>
      </c>
      <c r="F2427" s="28" t="s">
        <v>1073</v>
      </c>
      <c r="G2427" s="82">
        <f>COUNTIF($E$2:E2427,E2427)</f>
        <v>5</v>
      </c>
      <c r="H2427" s="82">
        <f t="shared" si="85"/>
        <v>5</v>
      </c>
      <c r="I2427" s="82">
        <v>2426</v>
      </c>
    </row>
    <row r="2428" spans="2:9">
      <c r="B2428" s="84" t="str">
        <f t="shared" si="83"/>
        <v>VALNOR6</v>
      </c>
      <c r="C2428" s="28" t="s">
        <v>147</v>
      </c>
      <c r="D2428" s="28" t="str">
        <f>CONCATENATE(E2428,COUNTIF($E$2:E2428,E2428))</f>
        <v>Castelo Branco6</v>
      </c>
      <c r="E2428" s="28" t="s">
        <v>238</v>
      </c>
      <c r="F2428" s="28" t="s">
        <v>1265</v>
      </c>
      <c r="G2428" s="82">
        <f>COUNTIF($E$2:E2428,E2428)</f>
        <v>6</v>
      </c>
      <c r="H2428" s="82">
        <f t="shared" si="85"/>
        <v>6</v>
      </c>
      <c r="I2428" s="82">
        <v>2427</v>
      </c>
    </row>
    <row r="2429" spans="2:9">
      <c r="B2429" s="84" t="str">
        <f t="shared" si="83"/>
        <v>VALNOR7</v>
      </c>
      <c r="C2429" s="28" t="s">
        <v>147</v>
      </c>
      <c r="D2429" s="28" t="str">
        <f>CONCATENATE(E2429,COUNTIF($E$2:E2429,E2429))</f>
        <v>Castelo Branco7</v>
      </c>
      <c r="E2429" s="28" t="s">
        <v>238</v>
      </c>
      <c r="F2429" s="28" t="s">
        <v>1266</v>
      </c>
      <c r="G2429" s="82">
        <f>COUNTIF($E$2:E2429,E2429)</f>
        <v>7</v>
      </c>
      <c r="H2429" s="82">
        <f t="shared" si="85"/>
        <v>7</v>
      </c>
      <c r="I2429" s="82">
        <v>2428</v>
      </c>
    </row>
    <row r="2430" spans="2:9">
      <c r="B2430" s="84" t="str">
        <f t="shared" si="83"/>
        <v>VALNOR8</v>
      </c>
      <c r="C2430" s="28" t="s">
        <v>147</v>
      </c>
      <c r="D2430" s="28" t="str">
        <f>CONCATENATE(E2430,COUNTIF($E$2:E2430,E2430))</f>
        <v>Castelo Branco8</v>
      </c>
      <c r="E2430" s="28" t="s">
        <v>238</v>
      </c>
      <c r="F2430" s="28" t="s">
        <v>1415</v>
      </c>
      <c r="G2430" s="82">
        <f>COUNTIF($E$2:E2430,E2430)</f>
        <v>8</v>
      </c>
      <c r="H2430" s="82">
        <f t="shared" si="85"/>
        <v>8</v>
      </c>
      <c r="I2430" s="82">
        <v>2429</v>
      </c>
    </row>
    <row r="2431" spans="2:9">
      <c r="B2431" s="84" t="str">
        <f t="shared" si="83"/>
        <v>VALNOR9</v>
      </c>
      <c r="C2431" s="28" t="s">
        <v>147</v>
      </c>
      <c r="D2431" s="28" t="str">
        <f>CONCATENATE(E2431,COUNTIF($E$2:E2431,E2431))</f>
        <v>Castelo Branco9</v>
      </c>
      <c r="E2431" s="28" t="s">
        <v>238</v>
      </c>
      <c r="F2431" s="28" t="s">
        <v>1596</v>
      </c>
      <c r="G2431" s="82">
        <f>COUNTIF($E$2:E2431,E2431)</f>
        <v>9</v>
      </c>
      <c r="H2431" s="82">
        <f t="shared" si="85"/>
        <v>9</v>
      </c>
      <c r="I2431" s="82">
        <v>2430</v>
      </c>
    </row>
    <row r="2432" spans="2:9">
      <c r="B2432" s="84" t="str">
        <f t="shared" si="83"/>
        <v>VALNOR10</v>
      </c>
      <c r="C2432" s="28" t="s">
        <v>147</v>
      </c>
      <c r="D2432" s="28" t="str">
        <f>CONCATENATE(E2432,COUNTIF($E$2:E2432,E2432))</f>
        <v>Castelo Branco10</v>
      </c>
      <c r="E2432" s="28" t="s">
        <v>238</v>
      </c>
      <c r="F2432" s="28" t="s">
        <v>1646</v>
      </c>
      <c r="G2432" s="82">
        <f>COUNTIF($E$2:E2432,E2432)</f>
        <v>10</v>
      </c>
      <c r="H2432" s="82">
        <f t="shared" si="85"/>
        <v>10</v>
      </c>
      <c r="I2432" s="82">
        <v>2431</v>
      </c>
    </row>
    <row r="2433" spans="2:9">
      <c r="B2433" s="84" t="str">
        <f t="shared" si="83"/>
        <v>VALNOR11</v>
      </c>
      <c r="C2433" s="28" t="s">
        <v>147</v>
      </c>
      <c r="D2433" s="28" t="str">
        <f>CONCATENATE(E2433,COUNTIF($E$2:E2433,E2433))</f>
        <v>Castelo Branco11</v>
      </c>
      <c r="E2433" s="28" t="s">
        <v>238</v>
      </c>
      <c r="F2433" s="28" t="s">
        <v>1690</v>
      </c>
      <c r="G2433" s="82">
        <f>COUNTIF($E$2:E2433,E2433)</f>
        <v>11</v>
      </c>
      <c r="H2433" s="82">
        <f t="shared" si="85"/>
        <v>11</v>
      </c>
      <c r="I2433" s="82">
        <v>2432</v>
      </c>
    </row>
    <row r="2434" spans="2:9">
      <c r="B2434" s="84" t="str">
        <f t="shared" si="83"/>
        <v>VALNOR12</v>
      </c>
      <c r="C2434" s="28" t="s">
        <v>147</v>
      </c>
      <c r="D2434" s="28" t="str">
        <f>CONCATENATE(E2434,COUNTIF($E$2:E2434,E2434))</f>
        <v>Castelo Branco12</v>
      </c>
      <c r="E2434" s="28" t="s">
        <v>238</v>
      </c>
      <c r="F2434" s="28" t="s">
        <v>1800</v>
      </c>
      <c r="G2434" s="82">
        <f>COUNTIF($E$2:E2434,E2434)</f>
        <v>12</v>
      </c>
      <c r="H2434" s="82">
        <f t="shared" si="85"/>
        <v>12</v>
      </c>
      <c r="I2434" s="82">
        <v>2433</v>
      </c>
    </row>
    <row r="2435" spans="2:9">
      <c r="B2435" s="84" t="str">
        <f t="shared" ref="B2435:B2498" si="86">CONCATENATE(C2435,H2435)</f>
        <v>VALNOR13</v>
      </c>
      <c r="C2435" s="28" t="s">
        <v>147</v>
      </c>
      <c r="D2435" s="28" t="str">
        <f>CONCATENATE(E2435,COUNTIF($E$2:E2435,E2435))</f>
        <v>Castelo Branco13</v>
      </c>
      <c r="E2435" s="28" t="s">
        <v>238</v>
      </c>
      <c r="F2435" s="28" t="s">
        <v>1867</v>
      </c>
      <c r="G2435" s="82">
        <f>COUNTIF($E$2:E2435,E2435)</f>
        <v>13</v>
      </c>
      <c r="H2435" s="82">
        <f t="shared" si="85"/>
        <v>13</v>
      </c>
      <c r="I2435" s="82">
        <v>2434</v>
      </c>
    </row>
    <row r="2436" spans="2:9">
      <c r="B2436" s="84" t="str">
        <f t="shared" si="86"/>
        <v>VALNOR14</v>
      </c>
      <c r="C2436" s="28" t="s">
        <v>147</v>
      </c>
      <c r="D2436" s="28" t="str">
        <f>CONCATENATE(E2436,COUNTIF($E$2:E2436,E2436))</f>
        <v>Castelo Branco14</v>
      </c>
      <c r="E2436" s="28" t="s">
        <v>238</v>
      </c>
      <c r="F2436" s="28" t="s">
        <v>2124</v>
      </c>
      <c r="G2436" s="82">
        <f>COUNTIF($E$2:E2436,E2436)</f>
        <v>14</v>
      </c>
      <c r="H2436" s="82">
        <f t="shared" si="85"/>
        <v>14</v>
      </c>
      <c r="I2436" s="82">
        <v>2435</v>
      </c>
    </row>
    <row r="2437" spans="2:9">
      <c r="B2437" s="84" t="str">
        <f t="shared" si="86"/>
        <v>VALNOR15</v>
      </c>
      <c r="C2437" s="28" t="s">
        <v>147</v>
      </c>
      <c r="D2437" s="28" t="str">
        <f>CONCATENATE(E2437,COUNTIF($E$2:E2437,E2437))</f>
        <v>Castelo Branco15</v>
      </c>
      <c r="E2437" s="28" t="s">
        <v>238</v>
      </c>
      <c r="F2437" s="28" t="s">
        <v>2295</v>
      </c>
      <c r="G2437" s="82">
        <f>COUNTIF($E$2:E2437,E2437)</f>
        <v>15</v>
      </c>
      <c r="H2437" s="82">
        <f t="shared" si="85"/>
        <v>15</v>
      </c>
      <c r="I2437" s="82">
        <v>2436</v>
      </c>
    </row>
    <row r="2438" spans="2:9">
      <c r="B2438" s="84" t="str">
        <f t="shared" si="86"/>
        <v>VALNOR16</v>
      </c>
      <c r="C2438" s="28" t="s">
        <v>147</v>
      </c>
      <c r="D2438" s="28" t="str">
        <f>CONCATENATE(E2438,COUNTIF($E$2:E2438,E2438))</f>
        <v>Castelo Branco16</v>
      </c>
      <c r="E2438" s="28" t="s">
        <v>238</v>
      </c>
      <c r="F2438" s="28" t="s">
        <v>2398</v>
      </c>
      <c r="G2438" s="82">
        <f>COUNTIF($E$2:E2438,E2438)</f>
        <v>16</v>
      </c>
      <c r="H2438" s="82">
        <f t="shared" si="85"/>
        <v>16</v>
      </c>
      <c r="I2438" s="82">
        <v>2437</v>
      </c>
    </row>
    <row r="2439" spans="2:9">
      <c r="B2439" s="84" t="str">
        <f t="shared" si="86"/>
        <v>VALNOR17</v>
      </c>
      <c r="C2439" s="28" t="s">
        <v>147</v>
      </c>
      <c r="D2439" s="28" t="str">
        <f>CONCATENATE(E2439,COUNTIF($E$2:E2439,E2439))</f>
        <v>Castelo Branco17</v>
      </c>
      <c r="E2439" s="28" t="s">
        <v>238</v>
      </c>
      <c r="F2439" s="28" t="s">
        <v>2536</v>
      </c>
      <c r="G2439" s="82">
        <f>COUNTIF($E$2:E2439,E2439)</f>
        <v>17</v>
      </c>
      <c r="H2439" s="82">
        <f t="shared" si="85"/>
        <v>17</v>
      </c>
      <c r="I2439" s="82">
        <v>2438</v>
      </c>
    </row>
    <row r="2440" spans="2:9">
      <c r="B2440" s="84" t="str">
        <f t="shared" si="86"/>
        <v>VALNOR18</v>
      </c>
      <c r="C2440" s="28" t="s">
        <v>147</v>
      </c>
      <c r="D2440" s="28" t="str">
        <f>CONCATENATE(E2440,COUNTIF($E$2:E2440,E2440))</f>
        <v>Castelo Branco18</v>
      </c>
      <c r="E2440" s="28" t="s">
        <v>238</v>
      </c>
      <c r="F2440" s="28" t="s">
        <v>2547</v>
      </c>
      <c r="G2440" s="82">
        <f>COUNTIF($E$2:E2440,E2440)</f>
        <v>18</v>
      </c>
      <c r="H2440" s="82">
        <f t="shared" si="85"/>
        <v>18</v>
      </c>
      <c r="I2440" s="82">
        <v>2439</v>
      </c>
    </row>
    <row r="2441" spans="2:9">
      <c r="B2441" s="84" t="str">
        <f t="shared" si="86"/>
        <v>VALNOR19</v>
      </c>
      <c r="C2441" s="28" t="s">
        <v>147</v>
      </c>
      <c r="D2441" s="28" t="str">
        <f>CONCATENATE(E2441,COUNTIF($E$2:E2441,E2441))</f>
        <v>Castelo Branco19</v>
      </c>
      <c r="E2441" s="28" t="s">
        <v>238</v>
      </c>
      <c r="F2441" s="28" t="s">
        <v>2698</v>
      </c>
      <c r="G2441" s="82">
        <f>COUNTIF($E$2:E2441,E2441)</f>
        <v>19</v>
      </c>
      <c r="H2441" s="82">
        <f t="shared" si="85"/>
        <v>19</v>
      </c>
      <c r="I2441" s="82">
        <v>2440</v>
      </c>
    </row>
    <row r="2442" spans="2:9">
      <c r="B2442" s="84" t="str">
        <f t="shared" si="86"/>
        <v>VALNOR20</v>
      </c>
      <c r="C2442" s="28" t="s">
        <v>147</v>
      </c>
      <c r="D2442" s="28" t="str">
        <f>CONCATENATE(E2442,COUNTIF($E$2:E2442,E2442))</f>
        <v>Idanha-a-Nova1</v>
      </c>
      <c r="E2442" s="28" t="s">
        <v>331</v>
      </c>
      <c r="F2442" s="28" t="s">
        <v>304</v>
      </c>
      <c r="G2442" s="82">
        <f>COUNTIF($E$2:E2442,E2442)</f>
        <v>1</v>
      </c>
      <c r="H2442" s="82">
        <f t="shared" si="85"/>
        <v>20</v>
      </c>
      <c r="I2442" s="82">
        <v>2441</v>
      </c>
    </row>
    <row r="2443" spans="2:9">
      <c r="B2443" s="84" t="str">
        <f t="shared" si="86"/>
        <v>VALNOR21</v>
      </c>
      <c r="C2443" s="28" t="s">
        <v>147</v>
      </c>
      <c r="D2443" s="28" t="str">
        <f>CONCATENATE(E2443,COUNTIF($E$2:E2443,E2443))</f>
        <v>Idanha-a-Nova2</v>
      </c>
      <c r="E2443" s="28" t="s">
        <v>331</v>
      </c>
      <c r="F2443" s="28" t="s">
        <v>1529</v>
      </c>
      <c r="G2443" s="82">
        <f>COUNTIF($E$2:E2443,E2443)</f>
        <v>2</v>
      </c>
      <c r="H2443" s="82">
        <f t="shared" si="85"/>
        <v>21</v>
      </c>
      <c r="I2443" s="82">
        <v>2442</v>
      </c>
    </row>
    <row r="2444" spans="2:9">
      <c r="B2444" s="84" t="str">
        <f t="shared" si="86"/>
        <v>VALNOR22</v>
      </c>
      <c r="C2444" s="28" t="s">
        <v>147</v>
      </c>
      <c r="D2444" s="28" t="str">
        <f>CONCATENATE(E2444,COUNTIF($E$2:E2444,E2444))</f>
        <v>Idanha-a-Nova3</v>
      </c>
      <c r="E2444" s="28" t="s">
        <v>331</v>
      </c>
      <c r="F2444" s="28" t="s">
        <v>1562</v>
      </c>
      <c r="G2444" s="82">
        <f>COUNTIF($E$2:E2444,E2444)</f>
        <v>3</v>
      </c>
      <c r="H2444" s="82">
        <f t="shared" si="85"/>
        <v>22</v>
      </c>
      <c r="I2444" s="82">
        <v>2443</v>
      </c>
    </row>
    <row r="2445" spans="2:9">
      <c r="B2445" s="84" t="str">
        <f t="shared" si="86"/>
        <v>VALNOR23</v>
      </c>
      <c r="C2445" s="28" t="s">
        <v>147</v>
      </c>
      <c r="D2445" s="28" t="str">
        <f>CONCATENATE(E2445,COUNTIF($E$2:E2445,E2445))</f>
        <v>Idanha-a-Nova4</v>
      </c>
      <c r="E2445" s="28" t="s">
        <v>331</v>
      </c>
      <c r="F2445" s="28" t="s">
        <v>1735</v>
      </c>
      <c r="G2445" s="82">
        <f>COUNTIF($E$2:E2445,E2445)</f>
        <v>4</v>
      </c>
      <c r="H2445" s="82">
        <f t="shared" si="85"/>
        <v>23</v>
      </c>
      <c r="I2445" s="82">
        <v>2444</v>
      </c>
    </row>
    <row r="2446" spans="2:9">
      <c r="B2446" s="84" t="str">
        <f t="shared" si="86"/>
        <v>VALNOR24</v>
      </c>
      <c r="C2446" s="28" t="s">
        <v>147</v>
      </c>
      <c r="D2446" s="28" t="str">
        <f>CONCATENATE(E2446,COUNTIF($E$2:E2446,E2446))</f>
        <v>Idanha-a-Nova5</v>
      </c>
      <c r="E2446" s="28" t="s">
        <v>331</v>
      </c>
      <c r="F2446" s="28" t="s">
        <v>1801</v>
      </c>
      <c r="G2446" s="82">
        <f>COUNTIF($E$2:E2446,E2446)</f>
        <v>5</v>
      </c>
      <c r="H2446" s="82">
        <f t="shared" si="85"/>
        <v>24</v>
      </c>
      <c r="I2446" s="82">
        <v>2445</v>
      </c>
    </row>
    <row r="2447" spans="2:9">
      <c r="B2447" s="84" t="str">
        <f t="shared" si="86"/>
        <v>VALNOR25</v>
      </c>
      <c r="C2447" s="28" t="s">
        <v>147</v>
      </c>
      <c r="D2447" s="28" t="str">
        <f>CONCATENATE(E2447,COUNTIF($E$2:E2447,E2447))</f>
        <v>Idanha-a-Nova6</v>
      </c>
      <c r="E2447" s="28" t="s">
        <v>331</v>
      </c>
      <c r="F2447" s="28" t="s">
        <v>1803</v>
      </c>
      <c r="G2447" s="82">
        <f>COUNTIF($E$2:E2447,E2447)</f>
        <v>6</v>
      </c>
      <c r="H2447" s="82">
        <f t="shared" si="85"/>
        <v>25</v>
      </c>
      <c r="I2447" s="82">
        <v>2446</v>
      </c>
    </row>
    <row r="2448" spans="2:9">
      <c r="B2448" s="84" t="str">
        <f t="shared" si="86"/>
        <v>VALNOR26</v>
      </c>
      <c r="C2448" s="28" t="s">
        <v>147</v>
      </c>
      <c r="D2448" s="28" t="str">
        <f>CONCATENATE(E2448,COUNTIF($E$2:E2448,E2448))</f>
        <v>Idanha-a-Nova7</v>
      </c>
      <c r="E2448" s="28" t="s">
        <v>331</v>
      </c>
      <c r="F2448" s="28" t="s">
        <v>1902</v>
      </c>
      <c r="G2448" s="82">
        <f>COUNTIF($E$2:E2448,E2448)</f>
        <v>7</v>
      </c>
      <c r="H2448" s="82">
        <f t="shared" si="85"/>
        <v>26</v>
      </c>
      <c r="I2448" s="82">
        <v>2447</v>
      </c>
    </row>
    <row r="2449" spans="2:9">
      <c r="B2449" s="84" t="str">
        <f t="shared" si="86"/>
        <v>VALNOR27</v>
      </c>
      <c r="C2449" s="28" t="s">
        <v>147</v>
      </c>
      <c r="D2449" s="28" t="str">
        <f>CONCATENATE(E2449,COUNTIF($E$2:E2449,E2449))</f>
        <v>Idanha-a-Nova8</v>
      </c>
      <c r="E2449" s="28" t="s">
        <v>331</v>
      </c>
      <c r="F2449" s="28" t="s">
        <v>2028</v>
      </c>
      <c r="G2449" s="82">
        <f>COUNTIF($E$2:E2449,E2449)</f>
        <v>8</v>
      </c>
      <c r="H2449" s="82">
        <f t="shared" si="85"/>
        <v>27</v>
      </c>
      <c r="I2449" s="82">
        <v>2448</v>
      </c>
    </row>
    <row r="2450" spans="2:9">
      <c r="B2450" s="84" t="str">
        <f t="shared" si="86"/>
        <v>VALNOR28</v>
      </c>
      <c r="C2450" s="28" t="s">
        <v>147</v>
      </c>
      <c r="D2450" s="28" t="str">
        <f>CONCATENATE(E2450,COUNTIF($E$2:E2450,E2450))</f>
        <v>Idanha-a-Nova9</v>
      </c>
      <c r="E2450" s="28" t="s">
        <v>331</v>
      </c>
      <c r="F2450" s="28" t="s">
        <v>2140</v>
      </c>
      <c r="G2450" s="82">
        <f>COUNTIF($E$2:E2450,E2450)</f>
        <v>9</v>
      </c>
      <c r="H2450" s="82">
        <f t="shared" si="85"/>
        <v>28</v>
      </c>
      <c r="I2450" s="82">
        <v>2449</v>
      </c>
    </row>
    <row r="2451" spans="2:9">
      <c r="B2451" s="84" t="str">
        <f t="shared" si="86"/>
        <v>VALNOR29</v>
      </c>
      <c r="C2451" s="28" t="s">
        <v>147</v>
      </c>
      <c r="D2451" s="28" t="str">
        <f>CONCATENATE(E2451,COUNTIF($E$2:E2451,E2451))</f>
        <v>Idanha-a-Nova10</v>
      </c>
      <c r="E2451" s="28" t="s">
        <v>331</v>
      </c>
      <c r="F2451" s="28" t="s">
        <v>2272</v>
      </c>
      <c r="G2451" s="82">
        <f>COUNTIF($E$2:E2451,E2451)</f>
        <v>10</v>
      </c>
      <c r="H2451" s="82">
        <f t="shared" si="85"/>
        <v>29</v>
      </c>
      <c r="I2451" s="82">
        <v>2450</v>
      </c>
    </row>
    <row r="2452" spans="2:9">
      <c r="B2452" s="84" t="str">
        <f t="shared" si="86"/>
        <v>VALNOR30</v>
      </c>
      <c r="C2452" s="28" t="s">
        <v>147</v>
      </c>
      <c r="D2452" s="28" t="str">
        <f>CONCATENATE(E2452,COUNTIF($E$2:E2452,E2452))</f>
        <v>Idanha-a-Nova11</v>
      </c>
      <c r="E2452" s="28" t="s">
        <v>331</v>
      </c>
      <c r="F2452" s="28" t="s">
        <v>2495</v>
      </c>
      <c r="G2452" s="82">
        <f>COUNTIF($E$2:E2452,E2452)</f>
        <v>11</v>
      </c>
      <c r="H2452" s="82">
        <f t="shared" si="85"/>
        <v>30</v>
      </c>
      <c r="I2452" s="82">
        <v>2451</v>
      </c>
    </row>
    <row r="2453" spans="2:9">
      <c r="B2453" s="84" t="str">
        <f t="shared" si="86"/>
        <v>VALNOR31</v>
      </c>
      <c r="C2453" s="28" t="s">
        <v>147</v>
      </c>
      <c r="D2453" s="28" t="str">
        <f>CONCATENATE(E2453,COUNTIF($E$2:E2453,E2453))</f>
        <v>Idanha-a-Nova12</v>
      </c>
      <c r="E2453" s="28" t="s">
        <v>331</v>
      </c>
      <c r="F2453" s="28" t="s">
        <v>2726</v>
      </c>
      <c r="G2453" s="82">
        <f>COUNTIF($E$2:E2453,E2453)</f>
        <v>12</v>
      </c>
      <c r="H2453" s="82">
        <f t="shared" si="85"/>
        <v>31</v>
      </c>
      <c r="I2453" s="82">
        <v>2452</v>
      </c>
    </row>
    <row r="2454" spans="2:9">
      <c r="B2454" s="84" t="str">
        <f t="shared" si="86"/>
        <v>VALNOR32</v>
      </c>
      <c r="C2454" s="28" t="s">
        <v>147</v>
      </c>
      <c r="D2454" s="28" t="str">
        <f>CONCATENATE(E2454,COUNTIF($E$2:E2454,E2454))</f>
        <v>Idanha-a-Nova13</v>
      </c>
      <c r="E2454" s="28" t="s">
        <v>331</v>
      </c>
      <c r="F2454" s="28" t="s">
        <v>2997</v>
      </c>
      <c r="G2454" s="82">
        <f>COUNTIF($E$2:E2454,E2454)</f>
        <v>13</v>
      </c>
      <c r="H2454" s="82">
        <f t="shared" si="85"/>
        <v>32</v>
      </c>
      <c r="I2454" s="82">
        <v>2453</v>
      </c>
    </row>
    <row r="2455" spans="2:9">
      <c r="B2455" s="84" t="str">
        <f t="shared" si="86"/>
        <v>VALNOR33</v>
      </c>
      <c r="C2455" s="28" t="s">
        <v>147</v>
      </c>
      <c r="D2455" s="28" t="str">
        <f>CONCATENATE(E2455,COUNTIF($E$2:E2455,E2455))</f>
        <v>Oleiros1</v>
      </c>
      <c r="E2455" s="28" t="s">
        <v>446</v>
      </c>
      <c r="F2455" s="28" t="s">
        <v>462</v>
      </c>
      <c r="G2455" s="82">
        <f>COUNTIF($E$2:E2455,E2455)</f>
        <v>1</v>
      </c>
      <c r="H2455" s="82">
        <f t="shared" si="85"/>
        <v>33</v>
      </c>
      <c r="I2455" s="82">
        <v>2454</v>
      </c>
    </row>
    <row r="2456" spans="2:9">
      <c r="B2456" s="84" t="str">
        <f t="shared" si="86"/>
        <v>VALNOR34</v>
      </c>
      <c r="C2456" s="28" t="s">
        <v>147</v>
      </c>
      <c r="D2456" s="28" t="str">
        <f>CONCATENATE(E2456,COUNTIF($E$2:E2456,E2456))</f>
        <v>Oleiros2</v>
      </c>
      <c r="E2456" s="28" t="s">
        <v>446</v>
      </c>
      <c r="F2456" s="28" t="s">
        <v>927</v>
      </c>
      <c r="G2456" s="82">
        <f>COUNTIF($E$2:E2456,E2456)</f>
        <v>2</v>
      </c>
      <c r="H2456" s="82">
        <f t="shared" si="85"/>
        <v>34</v>
      </c>
      <c r="I2456" s="82">
        <v>2455</v>
      </c>
    </row>
    <row r="2457" spans="2:9">
      <c r="B2457" s="84" t="str">
        <f t="shared" si="86"/>
        <v>VALNOR35</v>
      </c>
      <c r="C2457" s="28" t="s">
        <v>147</v>
      </c>
      <c r="D2457" s="28" t="str">
        <f>CONCATENATE(E2457,COUNTIF($E$2:E2457,E2457))</f>
        <v>Oleiros3</v>
      </c>
      <c r="E2457" s="28" t="s">
        <v>446</v>
      </c>
      <c r="F2457" s="28" t="s">
        <v>1292</v>
      </c>
      <c r="G2457" s="82">
        <f>COUNTIF($E$2:E2457,E2457)</f>
        <v>3</v>
      </c>
      <c r="H2457" s="82">
        <f t="shared" si="85"/>
        <v>35</v>
      </c>
      <c r="I2457" s="82">
        <v>2456</v>
      </c>
    </row>
    <row r="2458" spans="2:9">
      <c r="B2458" s="84" t="str">
        <f t="shared" si="86"/>
        <v>VALNOR36</v>
      </c>
      <c r="C2458" s="28" t="s">
        <v>147</v>
      </c>
      <c r="D2458" s="28" t="str">
        <f>CONCATENATE(E2458,COUNTIF($E$2:E2458,E2458))</f>
        <v>Oleiros4</v>
      </c>
      <c r="E2458" s="28" t="s">
        <v>446</v>
      </c>
      <c r="F2458" s="28" t="s">
        <v>1542</v>
      </c>
      <c r="G2458" s="82">
        <f>COUNTIF($E$2:E2458,E2458)</f>
        <v>4</v>
      </c>
      <c r="H2458" s="82">
        <f t="shared" si="85"/>
        <v>36</v>
      </c>
      <c r="I2458" s="82">
        <v>2457</v>
      </c>
    </row>
    <row r="2459" spans="2:9">
      <c r="B2459" s="84" t="str">
        <f t="shared" si="86"/>
        <v>VALNOR37</v>
      </c>
      <c r="C2459" s="28" t="s">
        <v>147</v>
      </c>
      <c r="D2459" s="28" t="str">
        <f>CONCATENATE(E2459,COUNTIF($E$2:E2459,E2459))</f>
        <v>Oleiros5</v>
      </c>
      <c r="E2459" s="28" t="s">
        <v>446</v>
      </c>
      <c r="F2459" s="28" t="s">
        <v>1679</v>
      </c>
      <c r="G2459" s="82">
        <f>COUNTIF($E$2:E2459,E2459)</f>
        <v>5</v>
      </c>
      <c r="H2459" s="82">
        <f t="shared" si="85"/>
        <v>37</v>
      </c>
      <c r="I2459" s="82">
        <v>2458</v>
      </c>
    </row>
    <row r="2460" spans="2:9">
      <c r="B2460" s="84" t="str">
        <f t="shared" si="86"/>
        <v>VALNOR38</v>
      </c>
      <c r="C2460" s="28" t="s">
        <v>147</v>
      </c>
      <c r="D2460" s="28" t="str">
        <f>CONCATENATE(E2460,COUNTIF($E$2:E2460,E2460))</f>
        <v>Oleiros6</v>
      </c>
      <c r="E2460" s="28" t="s">
        <v>446</v>
      </c>
      <c r="F2460" s="28" t="s">
        <v>1838</v>
      </c>
      <c r="G2460" s="82">
        <f>COUNTIF($E$2:E2460,E2460)</f>
        <v>6</v>
      </c>
      <c r="H2460" s="82">
        <f t="shared" si="85"/>
        <v>38</v>
      </c>
      <c r="I2460" s="82">
        <v>2459</v>
      </c>
    </row>
    <row r="2461" spans="2:9">
      <c r="B2461" s="84" t="str">
        <f t="shared" si="86"/>
        <v>VALNOR39</v>
      </c>
      <c r="C2461" s="28" t="s">
        <v>147</v>
      </c>
      <c r="D2461" s="28" t="str">
        <f>CONCATENATE(E2461,COUNTIF($E$2:E2461,E2461))</f>
        <v>Oleiros7</v>
      </c>
      <c r="E2461" s="28" t="s">
        <v>446</v>
      </c>
      <c r="F2461" s="28" t="s">
        <v>1903</v>
      </c>
      <c r="G2461" s="82">
        <f>COUNTIF($E$2:E2461,E2461)</f>
        <v>7</v>
      </c>
      <c r="H2461" s="82">
        <f t="shared" si="85"/>
        <v>39</v>
      </c>
      <c r="I2461" s="82">
        <v>2460</v>
      </c>
    </row>
    <row r="2462" spans="2:9">
      <c r="B2462" s="84" t="str">
        <f t="shared" si="86"/>
        <v>VALNOR40</v>
      </c>
      <c r="C2462" s="28" t="s">
        <v>147</v>
      </c>
      <c r="D2462" s="28" t="str">
        <f>CONCATENATE(E2462,COUNTIF($E$2:E2462,E2462))</f>
        <v>Oleiros8</v>
      </c>
      <c r="E2462" s="28" t="s">
        <v>446</v>
      </c>
      <c r="F2462" s="28" t="s">
        <v>1926</v>
      </c>
      <c r="G2462" s="82">
        <f>COUNTIF($E$2:E2462,E2462)</f>
        <v>8</v>
      </c>
      <c r="H2462" s="82">
        <f t="shared" si="85"/>
        <v>40</v>
      </c>
      <c r="I2462" s="82">
        <v>2461</v>
      </c>
    </row>
    <row r="2463" spans="2:9">
      <c r="B2463" s="84" t="str">
        <f t="shared" si="86"/>
        <v>VALNOR41</v>
      </c>
      <c r="C2463" s="28" t="s">
        <v>147</v>
      </c>
      <c r="D2463" s="28" t="str">
        <f>CONCATENATE(E2463,COUNTIF($E$2:E2463,E2463))</f>
        <v>Oleiros9</v>
      </c>
      <c r="E2463" s="28" t="s">
        <v>446</v>
      </c>
      <c r="F2463" s="28" t="s">
        <v>2545</v>
      </c>
      <c r="G2463" s="82">
        <f>COUNTIF($E$2:E2463,E2463)</f>
        <v>9</v>
      </c>
      <c r="H2463" s="82">
        <f t="shared" si="85"/>
        <v>41</v>
      </c>
      <c r="I2463" s="82">
        <v>2462</v>
      </c>
    </row>
    <row r="2464" spans="2:9">
      <c r="B2464" s="84" t="str">
        <f t="shared" si="86"/>
        <v>VALNOR42</v>
      </c>
      <c r="C2464" s="28" t="s">
        <v>147</v>
      </c>
      <c r="D2464" s="28" t="str">
        <f>CONCATENATE(E2464,COUNTIF($E$2:E2464,E2464))</f>
        <v>Oleiros10</v>
      </c>
      <c r="E2464" s="28" t="s">
        <v>446</v>
      </c>
      <c r="F2464" s="28" t="s">
        <v>2626</v>
      </c>
      <c r="G2464" s="82">
        <f>COUNTIF($E$2:E2464,E2464)</f>
        <v>10</v>
      </c>
      <c r="H2464" s="82">
        <f t="shared" si="85"/>
        <v>42</v>
      </c>
      <c r="I2464" s="82">
        <v>2463</v>
      </c>
    </row>
    <row r="2465" spans="2:9">
      <c r="B2465" s="84" t="str">
        <f t="shared" si="86"/>
        <v>VALNOR43</v>
      </c>
      <c r="C2465" s="28" t="s">
        <v>147</v>
      </c>
      <c r="D2465" s="28" t="str">
        <f>CONCATENATE(E2465,COUNTIF($E$2:E2465,E2465))</f>
        <v>Proença-a-Nova1</v>
      </c>
      <c r="E2465" s="28" t="s">
        <v>524</v>
      </c>
      <c r="F2465" s="28" t="s">
        <v>1823</v>
      </c>
      <c r="G2465" s="82">
        <f>COUNTIF($E$2:E2465,E2465)</f>
        <v>1</v>
      </c>
      <c r="H2465" s="82">
        <f t="shared" si="85"/>
        <v>43</v>
      </c>
      <c r="I2465" s="82">
        <v>2464</v>
      </c>
    </row>
    <row r="2466" spans="2:9">
      <c r="B2466" s="84" t="str">
        <f t="shared" si="86"/>
        <v>VALNOR44</v>
      </c>
      <c r="C2466" s="28" t="s">
        <v>147</v>
      </c>
      <c r="D2466" s="28" t="str">
        <f>CONCATENATE(E2466,COUNTIF($E$2:E2466,E2466))</f>
        <v>Proença-a-Nova2</v>
      </c>
      <c r="E2466" s="28" t="s">
        <v>524</v>
      </c>
      <c r="F2466" s="28" t="s">
        <v>2139</v>
      </c>
      <c r="G2466" s="82">
        <f>COUNTIF($E$2:E2466,E2466)</f>
        <v>2</v>
      </c>
      <c r="H2466" s="82">
        <f t="shared" si="85"/>
        <v>44</v>
      </c>
      <c r="I2466" s="82">
        <v>2465</v>
      </c>
    </row>
    <row r="2467" spans="2:9">
      <c r="B2467" s="84" t="str">
        <f t="shared" si="86"/>
        <v>VALNOR45</v>
      </c>
      <c r="C2467" s="28" t="s">
        <v>147</v>
      </c>
      <c r="D2467" s="28" t="str">
        <f>CONCATENATE(E2467,COUNTIF($E$2:E2467,E2467))</f>
        <v>Proença-a-Nova3</v>
      </c>
      <c r="E2467" s="28" t="s">
        <v>524</v>
      </c>
      <c r="F2467" s="28" t="s">
        <v>2519</v>
      </c>
      <c r="G2467" s="82">
        <f>COUNTIF($E$2:E2467,E2467)</f>
        <v>3</v>
      </c>
      <c r="H2467" s="82">
        <f t="shared" si="85"/>
        <v>45</v>
      </c>
      <c r="I2467" s="82">
        <v>2466</v>
      </c>
    </row>
    <row r="2468" spans="2:9">
      <c r="B2468" s="84" t="str">
        <f t="shared" si="86"/>
        <v>VALNOR46</v>
      </c>
      <c r="C2468" s="28" t="s">
        <v>147</v>
      </c>
      <c r="D2468" s="28" t="str">
        <f>CONCATENATE(E2468,COUNTIF($E$2:E2468,E2468))</f>
        <v>Proença-a-Nova4</v>
      </c>
      <c r="E2468" s="28" t="s">
        <v>524</v>
      </c>
      <c r="F2468" s="28" t="s">
        <v>2632</v>
      </c>
      <c r="G2468" s="82">
        <f>COUNTIF($E$2:E2468,E2468)</f>
        <v>4</v>
      </c>
      <c r="H2468" s="82">
        <f t="shared" si="85"/>
        <v>46</v>
      </c>
      <c r="I2468" s="82">
        <v>2467</v>
      </c>
    </row>
    <row r="2469" spans="2:9">
      <c r="B2469" s="84" t="str">
        <f t="shared" si="86"/>
        <v>VALNOR47</v>
      </c>
      <c r="C2469" s="28" t="s">
        <v>147</v>
      </c>
      <c r="D2469" s="28" t="str">
        <f>CONCATENATE(E2469,COUNTIF($E$2:E2469,E2469))</f>
        <v>Sertã1</v>
      </c>
      <c r="E2469" s="28" t="s">
        <v>588</v>
      </c>
      <c r="F2469" s="28" t="s">
        <v>895</v>
      </c>
      <c r="G2469" s="82">
        <f>COUNTIF($E$2:E2469,E2469)</f>
        <v>1</v>
      </c>
      <c r="H2469" s="82">
        <f t="shared" si="85"/>
        <v>47</v>
      </c>
      <c r="I2469" s="82">
        <v>2468</v>
      </c>
    </row>
    <row r="2470" spans="2:9">
      <c r="B2470" s="84" t="str">
        <f t="shared" si="86"/>
        <v>VALNOR48</v>
      </c>
      <c r="C2470" s="28" t="s">
        <v>147</v>
      </c>
      <c r="D2470" s="28" t="str">
        <f>CONCATENATE(E2470,COUNTIF($E$2:E2470,E2470))</f>
        <v>Sertã2</v>
      </c>
      <c r="E2470" s="28" t="s">
        <v>588</v>
      </c>
      <c r="F2470" s="28" t="s">
        <v>3095</v>
      </c>
      <c r="G2470" s="82">
        <f>COUNTIF($E$2:E2470,E2470)</f>
        <v>2</v>
      </c>
      <c r="H2470" s="82">
        <f t="shared" si="85"/>
        <v>48</v>
      </c>
      <c r="I2470" s="82">
        <v>2469</v>
      </c>
    </row>
    <row r="2471" spans="2:9">
      <c r="B2471" s="84" t="str">
        <f t="shared" si="86"/>
        <v>VALNOR49</v>
      </c>
      <c r="C2471" s="28" t="s">
        <v>147</v>
      </c>
      <c r="D2471" s="28" t="str">
        <f>CONCATENATE(E2471,COUNTIF($E$2:E2471,E2471))</f>
        <v>Sertã3</v>
      </c>
      <c r="E2471" s="28" t="s">
        <v>588</v>
      </c>
      <c r="F2471" s="28" t="s">
        <v>1053</v>
      </c>
      <c r="G2471" s="82">
        <f>COUNTIF($E$2:E2471,E2471)</f>
        <v>3</v>
      </c>
      <c r="H2471" s="82">
        <f t="shared" si="85"/>
        <v>49</v>
      </c>
      <c r="I2471" s="82">
        <v>2470</v>
      </c>
    </row>
    <row r="2472" spans="2:9">
      <c r="B2472" s="84" t="str">
        <f t="shared" si="86"/>
        <v>VALNOR50</v>
      </c>
      <c r="C2472" s="28" t="s">
        <v>147</v>
      </c>
      <c r="D2472" s="28" t="str">
        <f>CONCATENATE(E2472,COUNTIF($E$2:E2472,E2472))</f>
        <v>Sertã4</v>
      </c>
      <c r="E2472" s="28" t="s">
        <v>588</v>
      </c>
      <c r="F2472" s="28" t="s">
        <v>1098</v>
      </c>
      <c r="G2472" s="82">
        <f>COUNTIF($E$2:E2472,E2472)</f>
        <v>4</v>
      </c>
      <c r="H2472" s="82">
        <f t="shared" si="85"/>
        <v>50</v>
      </c>
      <c r="I2472" s="82">
        <v>2471</v>
      </c>
    </row>
    <row r="2473" spans="2:9">
      <c r="B2473" s="84" t="str">
        <f t="shared" si="86"/>
        <v>VALNOR51</v>
      </c>
      <c r="C2473" s="28" t="s">
        <v>147</v>
      </c>
      <c r="D2473" s="28" t="str">
        <f>CONCATENATE(E2473,COUNTIF($E$2:E2473,E2473))</f>
        <v>Sertã5</v>
      </c>
      <c r="E2473" s="28" t="s">
        <v>588</v>
      </c>
      <c r="F2473" s="28" t="s">
        <v>1205</v>
      </c>
      <c r="G2473" s="82">
        <f>COUNTIF($E$2:E2473,E2473)</f>
        <v>5</v>
      </c>
      <c r="H2473" s="82">
        <f t="shared" si="85"/>
        <v>51</v>
      </c>
      <c r="I2473" s="82">
        <v>2472</v>
      </c>
    </row>
    <row r="2474" spans="2:9">
      <c r="B2474" s="84" t="str">
        <f t="shared" si="86"/>
        <v>VALNOR52</v>
      </c>
      <c r="C2474" s="28" t="s">
        <v>147</v>
      </c>
      <c r="D2474" s="28" t="str">
        <f>CONCATENATE(E2474,COUNTIF($E$2:E2474,E2474))</f>
        <v>Sertã6</v>
      </c>
      <c r="E2474" s="28" t="s">
        <v>588</v>
      </c>
      <c r="F2474" s="28" t="s">
        <v>1255</v>
      </c>
      <c r="G2474" s="82">
        <f>COUNTIF($E$2:E2474,E2474)</f>
        <v>6</v>
      </c>
      <c r="H2474" s="82">
        <f t="shared" si="85"/>
        <v>52</v>
      </c>
      <c r="I2474" s="82">
        <v>2473</v>
      </c>
    </row>
    <row r="2475" spans="2:9">
      <c r="B2475" s="84" t="str">
        <f t="shared" si="86"/>
        <v>VALNOR53</v>
      </c>
      <c r="C2475" s="28" t="s">
        <v>147</v>
      </c>
      <c r="D2475" s="28" t="str">
        <f>CONCATENATE(E2475,COUNTIF($E$2:E2475,E2475))</f>
        <v>Sertã7</v>
      </c>
      <c r="E2475" s="28" t="s">
        <v>588</v>
      </c>
      <c r="F2475" s="28" t="s">
        <v>2008</v>
      </c>
      <c r="G2475" s="82">
        <f>COUNTIF($E$2:E2475,E2475)</f>
        <v>7</v>
      </c>
      <c r="H2475" s="82">
        <f t="shared" si="85"/>
        <v>53</v>
      </c>
      <c r="I2475" s="82">
        <v>2474</v>
      </c>
    </row>
    <row r="2476" spans="2:9">
      <c r="B2476" s="84" t="str">
        <f t="shared" si="86"/>
        <v>VALNOR54</v>
      </c>
      <c r="C2476" s="28" t="s">
        <v>147</v>
      </c>
      <c r="D2476" s="28" t="str">
        <f>CONCATENATE(E2476,COUNTIF($E$2:E2476,E2476))</f>
        <v>Sertã8</v>
      </c>
      <c r="E2476" s="28" t="s">
        <v>588</v>
      </c>
      <c r="F2476" s="28" t="s">
        <v>588</v>
      </c>
      <c r="G2476" s="82">
        <f>COUNTIF($E$2:E2476,E2476)</f>
        <v>8</v>
      </c>
      <c r="H2476" s="82">
        <f t="shared" si="85"/>
        <v>54</v>
      </c>
      <c r="I2476" s="82">
        <v>2475</v>
      </c>
    </row>
    <row r="2477" spans="2:9">
      <c r="B2477" s="84" t="str">
        <f t="shared" si="86"/>
        <v>VALNOR55</v>
      </c>
      <c r="C2477" s="28" t="s">
        <v>147</v>
      </c>
      <c r="D2477" s="28" t="str">
        <f>CONCATENATE(E2477,COUNTIF($E$2:E2477,E2477))</f>
        <v>Sertã9</v>
      </c>
      <c r="E2477" s="28" t="s">
        <v>588</v>
      </c>
      <c r="F2477" s="28" t="s">
        <v>2754</v>
      </c>
      <c r="G2477" s="82">
        <f>COUNTIF($E$2:E2477,E2477)</f>
        <v>9</v>
      </c>
      <c r="H2477" s="82">
        <f t="shared" si="85"/>
        <v>55</v>
      </c>
      <c r="I2477" s="82">
        <v>2476</v>
      </c>
    </row>
    <row r="2478" spans="2:9">
      <c r="B2478" s="84" t="str">
        <f t="shared" si="86"/>
        <v>VALNOR56</v>
      </c>
      <c r="C2478" s="28" t="s">
        <v>147</v>
      </c>
      <c r="D2478" s="28" t="str">
        <f>CONCATENATE(E2478,COUNTIF($E$2:E2478,E2478))</f>
        <v>Sertã10</v>
      </c>
      <c r="E2478" s="28" t="s">
        <v>588</v>
      </c>
      <c r="F2478" s="28" t="s">
        <v>2841</v>
      </c>
      <c r="G2478" s="82">
        <f>COUNTIF($E$2:E2478,E2478)</f>
        <v>10</v>
      </c>
      <c r="H2478" s="82">
        <f t="shared" si="85"/>
        <v>56</v>
      </c>
      <c r="I2478" s="82">
        <v>2477</v>
      </c>
    </row>
    <row r="2479" spans="2:9">
      <c r="B2479" s="84" t="str">
        <f t="shared" si="86"/>
        <v>VALNOR57</v>
      </c>
      <c r="C2479" s="28" t="s">
        <v>147</v>
      </c>
      <c r="D2479" s="28" t="str">
        <f>CONCATENATE(E2479,COUNTIF($E$2:E2479,E2479))</f>
        <v>Vila de Rei1</v>
      </c>
      <c r="E2479" s="28" t="s">
        <v>649</v>
      </c>
      <c r="F2479" s="28" t="s">
        <v>1431</v>
      </c>
      <c r="G2479" s="82">
        <f>COUNTIF($E$2:E2479,E2479)</f>
        <v>1</v>
      </c>
      <c r="H2479" s="82">
        <f t="shared" si="85"/>
        <v>57</v>
      </c>
      <c r="I2479" s="82">
        <v>2478</v>
      </c>
    </row>
    <row r="2480" spans="2:9">
      <c r="B2480" s="84" t="str">
        <f t="shared" si="86"/>
        <v>VALNOR58</v>
      </c>
      <c r="C2480" s="28" t="s">
        <v>147</v>
      </c>
      <c r="D2480" s="28" t="str">
        <f>CONCATENATE(E2480,COUNTIF($E$2:E2480,E2480))</f>
        <v>Vila de Rei2</v>
      </c>
      <c r="E2480" s="28" t="s">
        <v>649</v>
      </c>
      <c r="F2480" s="28" t="s">
        <v>2463</v>
      </c>
      <c r="G2480" s="82">
        <f>COUNTIF($E$2:E2480,E2480)</f>
        <v>2</v>
      </c>
      <c r="H2480" s="82">
        <f t="shared" si="85"/>
        <v>58</v>
      </c>
      <c r="I2480" s="82">
        <v>2479</v>
      </c>
    </row>
    <row r="2481" spans="2:9">
      <c r="B2481" s="84" t="str">
        <f t="shared" si="86"/>
        <v>VALNOR59</v>
      </c>
      <c r="C2481" s="28" t="s">
        <v>147</v>
      </c>
      <c r="D2481" s="28" t="str">
        <f>CONCATENATE(E2481,COUNTIF($E$2:E2481,E2481))</f>
        <v>Vila de Rei3</v>
      </c>
      <c r="E2481" s="28" t="s">
        <v>649</v>
      </c>
      <c r="F2481" s="28" t="s">
        <v>649</v>
      </c>
      <c r="G2481" s="82">
        <f>COUNTIF($E$2:E2481,E2481)</f>
        <v>3</v>
      </c>
      <c r="H2481" s="82">
        <f t="shared" si="85"/>
        <v>59</v>
      </c>
      <c r="I2481" s="82">
        <v>2480</v>
      </c>
    </row>
    <row r="2482" spans="2:9">
      <c r="B2482" s="84" t="str">
        <f t="shared" si="86"/>
        <v>VALNOR60</v>
      </c>
      <c r="C2482" s="28" t="s">
        <v>147</v>
      </c>
      <c r="D2482" s="28" t="str">
        <f>CONCATENATE(E2482,COUNTIF($E$2:E2482,E2482))</f>
        <v>Vila Velha de Ródão1</v>
      </c>
      <c r="E2482" s="28" t="s">
        <v>680</v>
      </c>
      <c r="F2482" s="28" t="s">
        <v>1401</v>
      </c>
      <c r="G2482" s="82">
        <f>COUNTIF($E$2:E2482,E2482)</f>
        <v>1</v>
      </c>
      <c r="H2482" s="82">
        <f t="shared" si="85"/>
        <v>60</v>
      </c>
      <c r="I2482" s="82">
        <v>2481</v>
      </c>
    </row>
    <row r="2483" spans="2:9">
      <c r="B2483" s="84" t="str">
        <f t="shared" si="86"/>
        <v>VALNOR61</v>
      </c>
      <c r="C2483" s="28" t="s">
        <v>147</v>
      </c>
      <c r="D2483" s="28" t="str">
        <f>CONCATENATE(E2483,COUNTIF($E$2:E2483,E2483))</f>
        <v>Vila Velha de Ródão2</v>
      </c>
      <c r="E2483" s="28" t="s">
        <v>680</v>
      </c>
      <c r="F2483" s="28" t="s">
        <v>2040</v>
      </c>
      <c r="G2483" s="82">
        <f>COUNTIF($E$2:E2483,E2483)</f>
        <v>2</v>
      </c>
      <c r="H2483" s="82">
        <f t="shared" si="85"/>
        <v>61</v>
      </c>
      <c r="I2483" s="82">
        <v>2482</v>
      </c>
    </row>
    <row r="2484" spans="2:9">
      <c r="B2484" s="84" t="str">
        <f t="shared" si="86"/>
        <v>VALNOR62</v>
      </c>
      <c r="C2484" s="28" t="s">
        <v>147</v>
      </c>
      <c r="D2484" s="28" t="str">
        <f>CONCATENATE(E2484,COUNTIF($E$2:E2484,E2484))</f>
        <v>Vila Velha de Ródão3</v>
      </c>
      <c r="E2484" s="28" t="s">
        <v>680</v>
      </c>
      <c r="F2484" s="28" t="s">
        <v>2544</v>
      </c>
      <c r="G2484" s="82">
        <f>COUNTIF($E$2:E2484,E2484)</f>
        <v>3</v>
      </c>
      <c r="H2484" s="82">
        <f t="shared" si="85"/>
        <v>62</v>
      </c>
      <c r="I2484" s="82">
        <v>2483</v>
      </c>
    </row>
    <row r="2485" spans="2:9">
      <c r="B2485" s="84" t="str">
        <f t="shared" si="86"/>
        <v>VALNOR63</v>
      </c>
      <c r="C2485" s="28" t="s">
        <v>147</v>
      </c>
      <c r="D2485" s="28" t="str">
        <f>CONCATENATE(E2485,COUNTIF($E$2:E2485,E2485))</f>
        <v>Vila Velha de Ródão4</v>
      </c>
      <c r="E2485" s="28" t="s">
        <v>680</v>
      </c>
      <c r="F2485" s="28" t="s">
        <v>680</v>
      </c>
      <c r="G2485" s="82">
        <f>COUNTIF($E$2:E2485,E2485)</f>
        <v>4</v>
      </c>
      <c r="H2485" s="82">
        <f t="shared" si="85"/>
        <v>63</v>
      </c>
      <c r="I2485" s="82">
        <v>2484</v>
      </c>
    </row>
    <row r="2486" spans="2:9">
      <c r="B2486" s="84" t="str">
        <f t="shared" si="86"/>
        <v>VALNOR64</v>
      </c>
      <c r="C2486" s="28" t="s">
        <v>147</v>
      </c>
      <c r="D2486" s="28" t="str">
        <f>CONCATENATE(E2486,COUNTIF($E$2:E2486,E2486))</f>
        <v>Alter do Chão1</v>
      </c>
      <c r="E2486" s="28" t="s">
        <v>142</v>
      </c>
      <c r="F2486" s="28" t="s">
        <v>142</v>
      </c>
      <c r="G2486" s="82">
        <f>COUNTIF($E$2:E2486,E2486)</f>
        <v>1</v>
      </c>
      <c r="H2486" s="82">
        <f t="shared" si="85"/>
        <v>64</v>
      </c>
      <c r="I2486" s="82">
        <v>2485</v>
      </c>
    </row>
    <row r="2487" spans="2:9">
      <c r="B2487" s="84" t="str">
        <f t="shared" si="86"/>
        <v>VALNOR65</v>
      </c>
      <c r="C2487" s="28" t="s">
        <v>147</v>
      </c>
      <c r="D2487" s="28" t="str">
        <f>CONCATENATE(E2487,COUNTIF($E$2:E2487,E2487))</f>
        <v>Alter do Chão2</v>
      </c>
      <c r="E2487" s="28" t="s">
        <v>142</v>
      </c>
      <c r="F2487" s="28" t="s">
        <v>1110</v>
      </c>
      <c r="G2487" s="82">
        <f>COUNTIF($E$2:E2487,E2487)</f>
        <v>2</v>
      </c>
      <c r="H2487" s="82">
        <f t="shared" si="85"/>
        <v>65</v>
      </c>
      <c r="I2487" s="82">
        <v>2486</v>
      </c>
    </row>
    <row r="2488" spans="2:9">
      <c r="B2488" s="84" t="str">
        <f t="shared" si="86"/>
        <v>VALNOR66</v>
      </c>
      <c r="C2488" s="28" t="s">
        <v>147</v>
      </c>
      <c r="D2488" s="28" t="str">
        <f>CONCATENATE(E2488,COUNTIF($E$2:E2488,E2488))</f>
        <v>Alter do Chão3</v>
      </c>
      <c r="E2488" s="28" t="s">
        <v>142</v>
      </c>
      <c r="F2488" s="28" t="s">
        <v>1210</v>
      </c>
      <c r="G2488" s="82">
        <f>COUNTIF($E$2:E2488,E2488)</f>
        <v>3</v>
      </c>
      <c r="H2488" s="82">
        <f t="shared" ref="H2488:H2551" si="87">ROW(A66)</f>
        <v>66</v>
      </c>
      <c r="I2488" s="82">
        <v>2487</v>
      </c>
    </row>
    <row r="2489" spans="2:9">
      <c r="B2489" s="84" t="str">
        <f t="shared" si="86"/>
        <v>VALNOR67</v>
      </c>
      <c r="C2489" s="28" t="s">
        <v>147</v>
      </c>
      <c r="D2489" s="28" t="str">
        <f>CONCATENATE(E2489,COUNTIF($E$2:E2489,E2489))</f>
        <v>Alter do Chão4</v>
      </c>
      <c r="E2489" s="28" t="s">
        <v>142</v>
      </c>
      <c r="F2489" s="28" t="s">
        <v>2558</v>
      </c>
      <c r="G2489" s="82">
        <f>COUNTIF($E$2:E2489,E2489)</f>
        <v>4</v>
      </c>
      <c r="H2489" s="82">
        <f t="shared" si="87"/>
        <v>67</v>
      </c>
      <c r="I2489" s="82">
        <v>2488</v>
      </c>
    </row>
    <row r="2490" spans="2:9">
      <c r="B2490" s="84" t="str">
        <f t="shared" si="86"/>
        <v>VALNOR68</v>
      </c>
      <c r="C2490" s="28" t="s">
        <v>147</v>
      </c>
      <c r="D2490" s="28" t="str">
        <f>CONCATENATE(E2490,COUNTIF($E$2:E2490,E2490))</f>
        <v>Arronches1</v>
      </c>
      <c r="E2490" s="28" t="s">
        <v>175</v>
      </c>
      <c r="F2490" s="28" t="s">
        <v>694</v>
      </c>
      <c r="G2490" s="82">
        <f>COUNTIF($E$2:E2490,E2490)</f>
        <v>1</v>
      </c>
      <c r="H2490" s="82">
        <f t="shared" si="87"/>
        <v>68</v>
      </c>
      <c r="I2490" s="82">
        <v>2489</v>
      </c>
    </row>
    <row r="2491" spans="2:9">
      <c r="B2491" s="84" t="str">
        <f t="shared" si="86"/>
        <v>VALNOR69</v>
      </c>
      <c r="C2491" s="28" t="s">
        <v>147</v>
      </c>
      <c r="D2491" s="28" t="str">
        <f>CONCATENATE(E2491,COUNTIF($E$2:E2491,E2491))</f>
        <v>Arronches2</v>
      </c>
      <c r="E2491" s="28" t="s">
        <v>175</v>
      </c>
      <c r="F2491" s="28" t="s">
        <v>1278</v>
      </c>
      <c r="G2491" s="82">
        <f>COUNTIF($E$2:E2491,E2491)</f>
        <v>2</v>
      </c>
      <c r="H2491" s="82">
        <f t="shared" si="87"/>
        <v>69</v>
      </c>
      <c r="I2491" s="82">
        <v>2490</v>
      </c>
    </row>
    <row r="2492" spans="2:9">
      <c r="B2492" s="84" t="str">
        <f t="shared" si="86"/>
        <v>VALNOR70</v>
      </c>
      <c r="C2492" s="28" t="s">
        <v>147</v>
      </c>
      <c r="D2492" s="28" t="str">
        <f>CONCATENATE(E2492,COUNTIF($E$2:E2492,E2492))</f>
        <v>Arronches3</v>
      </c>
      <c r="E2492" s="28" t="s">
        <v>175</v>
      </c>
      <c r="F2492" s="28" t="s">
        <v>1839</v>
      </c>
      <c r="G2492" s="82">
        <f>COUNTIF($E$2:E2492,E2492)</f>
        <v>3</v>
      </c>
      <c r="H2492" s="82">
        <f t="shared" si="87"/>
        <v>70</v>
      </c>
      <c r="I2492" s="82">
        <v>2491</v>
      </c>
    </row>
    <row r="2493" spans="2:9">
      <c r="B2493" s="84" t="str">
        <f t="shared" si="86"/>
        <v>VALNOR71</v>
      </c>
      <c r="C2493" s="28" t="s">
        <v>147</v>
      </c>
      <c r="D2493" s="28" t="str">
        <f>CONCATENATE(E2493,COUNTIF($E$2:E2493,E2493))</f>
        <v>Avis1</v>
      </c>
      <c r="E2493" s="28" t="s">
        <v>181</v>
      </c>
      <c r="F2493" s="28" t="s">
        <v>290</v>
      </c>
      <c r="G2493" s="82">
        <f>COUNTIF($E$2:E2493,E2493)</f>
        <v>1</v>
      </c>
      <c r="H2493" s="82">
        <f t="shared" si="87"/>
        <v>71</v>
      </c>
      <c r="I2493" s="82">
        <v>2492</v>
      </c>
    </row>
    <row r="2494" spans="2:9">
      <c r="B2494" s="84" t="str">
        <f t="shared" si="86"/>
        <v>VALNOR72</v>
      </c>
      <c r="C2494" s="28" t="s">
        <v>147</v>
      </c>
      <c r="D2494" s="28" t="str">
        <f>CONCATENATE(E2494,COUNTIF($E$2:E2494,E2494))</f>
        <v>Avis2</v>
      </c>
      <c r="E2494" s="28" t="s">
        <v>181</v>
      </c>
      <c r="F2494" s="28" t="s">
        <v>321</v>
      </c>
      <c r="G2494" s="82">
        <f>COUNTIF($E$2:E2494,E2494)</f>
        <v>2</v>
      </c>
      <c r="H2494" s="82">
        <f t="shared" si="87"/>
        <v>72</v>
      </c>
      <c r="I2494" s="82">
        <v>2493</v>
      </c>
    </row>
    <row r="2495" spans="2:9">
      <c r="B2495" s="84" t="str">
        <f t="shared" si="86"/>
        <v>VALNOR73</v>
      </c>
      <c r="C2495" s="28" t="s">
        <v>147</v>
      </c>
      <c r="D2495" s="28" t="str">
        <f>CONCATENATE(E2495,COUNTIF($E$2:E2495,E2495))</f>
        <v>Avis3</v>
      </c>
      <c r="E2495" s="28" t="s">
        <v>181</v>
      </c>
      <c r="F2495" s="28" t="s">
        <v>181</v>
      </c>
      <c r="G2495" s="82">
        <f>COUNTIF($E$2:E2495,E2495)</f>
        <v>3</v>
      </c>
      <c r="H2495" s="82">
        <f t="shared" si="87"/>
        <v>73</v>
      </c>
      <c r="I2495" s="82">
        <v>2494</v>
      </c>
    </row>
    <row r="2496" spans="2:9">
      <c r="B2496" s="84" t="str">
        <f t="shared" si="86"/>
        <v>VALNOR74</v>
      </c>
      <c r="C2496" s="28" t="s">
        <v>147</v>
      </c>
      <c r="D2496" s="28" t="str">
        <f>CONCATENATE(E2496,COUNTIF($E$2:E2496,E2496))</f>
        <v>Avis4</v>
      </c>
      <c r="E2496" s="28" t="s">
        <v>181</v>
      </c>
      <c r="F2496" s="28" t="s">
        <v>804</v>
      </c>
      <c r="G2496" s="82">
        <f>COUNTIF($E$2:E2496,E2496)</f>
        <v>4</v>
      </c>
      <c r="H2496" s="82">
        <f t="shared" si="87"/>
        <v>74</v>
      </c>
      <c r="I2496" s="82">
        <v>2495</v>
      </c>
    </row>
    <row r="2497" spans="2:9">
      <c r="B2497" s="84" t="str">
        <f t="shared" si="86"/>
        <v>VALNOR75</v>
      </c>
      <c r="C2497" s="28" t="s">
        <v>147</v>
      </c>
      <c r="D2497" s="28" t="str">
        <f>CONCATENATE(E2497,COUNTIF($E$2:E2497,E2497))</f>
        <v>Avis5</v>
      </c>
      <c r="E2497" s="28" t="s">
        <v>181</v>
      </c>
      <c r="F2497" s="28" t="s">
        <v>1257</v>
      </c>
      <c r="G2497" s="82">
        <f>COUNTIF($E$2:E2497,E2497)</f>
        <v>5</v>
      </c>
      <c r="H2497" s="82">
        <f t="shared" si="87"/>
        <v>75</v>
      </c>
      <c r="I2497" s="82">
        <v>2496</v>
      </c>
    </row>
    <row r="2498" spans="2:9">
      <c r="B2498" s="84" t="str">
        <f t="shared" si="86"/>
        <v>VALNOR76</v>
      </c>
      <c r="C2498" s="28" t="s">
        <v>147</v>
      </c>
      <c r="D2498" s="28" t="str">
        <f>CONCATENATE(E2498,COUNTIF($E$2:E2498,E2498))</f>
        <v>Avis6</v>
      </c>
      <c r="E2498" s="28" t="s">
        <v>181</v>
      </c>
      <c r="F2498" s="28" t="s">
        <v>1349</v>
      </c>
      <c r="G2498" s="82">
        <f>COUNTIF($E$2:E2498,E2498)</f>
        <v>6</v>
      </c>
      <c r="H2498" s="82">
        <f t="shared" si="87"/>
        <v>76</v>
      </c>
      <c r="I2498" s="82">
        <v>2497</v>
      </c>
    </row>
    <row r="2499" spans="2:9">
      <c r="B2499" s="84" t="str">
        <f t="shared" ref="B2499:B2562" si="88">CONCATENATE(C2499,H2499)</f>
        <v>VALNOR77</v>
      </c>
      <c r="C2499" s="28" t="s">
        <v>147</v>
      </c>
      <c r="D2499" s="28" t="str">
        <f>CONCATENATE(E2499,COUNTIF($E$2:E2499,E2499))</f>
        <v>Campo Maior1</v>
      </c>
      <c r="E2499" s="28" t="s">
        <v>224</v>
      </c>
      <c r="F2499" s="28" t="s">
        <v>1879</v>
      </c>
      <c r="G2499" s="82">
        <f>COUNTIF($E$2:E2499,E2499)</f>
        <v>1</v>
      </c>
      <c r="H2499" s="82">
        <f t="shared" si="87"/>
        <v>77</v>
      </c>
      <c r="I2499" s="82">
        <v>2498</v>
      </c>
    </row>
    <row r="2500" spans="2:9">
      <c r="B2500" s="84" t="str">
        <f t="shared" si="88"/>
        <v>VALNOR78</v>
      </c>
      <c r="C2500" s="28" t="s">
        <v>147</v>
      </c>
      <c r="D2500" s="28" t="str">
        <f>CONCATENATE(E2500,COUNTIF($E$2:E2500,E2500))</f>
        <v>Campo Maior2</v>
      </c>
      <c r="E2500" s="28" t="s">
        <v>224</v>
      </c>
      <c r="F2500" s="28" t="s">
        <v>1882</v>
      </c>
      <c r="G2500" s="82">
        <f>COUNTIF($E$2:E2500,E2500)</f>
        <v>2</v>
      </c>
      <c r="H2500" s="82">
        <f t="shared" si="87"/>
        <v>78</v>
      </c>
      <c r="I2500" s="82">
        <v>2499</v>
      </c>
    </row>
    <row r="2501" spans="2:9">
      <c r="B2501" s="84" t="str">
        <f t="shared" si="88"/>
        <v>VALNOR79</v>
      </c>
      <c r="C2501" s="28" t="s">
        <v>147</v>
      </c>
      <c r="D2501" s="28" t="str">
        <f>CONCATENATE(E2501,COUNTIF($E$2:E2501,E2501))</f>
        <v>Campo Maior3</v>
      </c>
      <c r="E2501" s="28" t="s">
        <v>224</v>
      </c>
      <c r="F2501" s="28" t="s">
        <v>3097</v>
      </c>
      <c r="G2501" s="82">
        <f>COUNTIF($E$2:E2501,E2501)</f>
        <v>3</v>
      </c>
      <c r="H2501" s="82">
        <f t="shared" si="87"/>
        <v>79</v>
      </c>
      <c r="I2501" s="82">
        <v>2500</v>
      </c>
    </row>
    <row r="2502" spans="2:9">
      <c r="B2502" s="84" t="str">
        <f t="shared" si="88"/>
        <v>VALNOR80</v>
      </c>
      <c r="C2502" s="28" t="s">
        <v>147</v>
      </c>
      <c r="D2502" s="28" t="str">
        <f>CONCATENATE(E2502,COUNTIF($E$2:E2502,E2502))</f>
        <v>Castelo de Vide1</v>
      </c>
      <c r="E2502" s="28" t="s">
        <v>242</v>
      </c>
      <c r="F2502" s="28" t="s">
        <v>1880</v>
      </c>
      <c r="G2502" s="82">
        <f>COUNTIF($E$2:E2502,E2502)</f>
        <v>1</v>
      </c>
      <c r="H2502" s="82">
        <f t="shared" si="87"/>
        <v>80</v>
      </c>
      <c r="I2502" s="82">
        <v>2501</v>
      </c>
    </row>
    <row r="2503" spans="2:9">
      <c r="B2503" s="84" t="str">
        <f t="shared" si="88"/>
        <v>VALNOR81</v>
      </c>
      <c r="C2503" s="28" t="s">
        <v>147</v>
      </c>
      <c r="D2503" s="28" t="str">
        <f>CONCATENATE(E2503,COUNTIF($E$2:E2503,E2503))</f>
        <v>Castelo de Vide2</v>
      </c>
      <c r="E2503" s="28" t="s">
        <v>242</v>
      </c>
      <c r="F2503" s="28" t="s">
        <v>2360</v>
      </c>
      <c r="G2503" s="82">
        <f>COUNTIF($E$2:E2503,E2503)</f>
        <v>2</v>
      </c>
      <c r="H2503" s="82">
        <f t="shared" si="87"/>
        <v>81</v>
      </c>
      <c r="I2503" s="82">
        <v>2502</v>
      </c>
    </row>
    <row r="2504" spans="2:9">
      <c r="B2504" s="84" t="str">
        <f t="shared" si="88"/>
        <v>VALNOR82</v>
      </c>
      <c r="C2504" s="28" t="s">
        <v>147</v>
      </c>
      <c r="D2504" s="28" t="str">
        <f>CONCATENATE(E2504,COUNTIF($E$2:E2504,E2504))</f>
        <v>Castelo de Vide3</v>
      </c>
      <c r="E2504" s="28" t="s">
        <v>242</v>
      </c>
      <c r="F2504" s="28" t="s">
        <v>2394</v>
      </c>
      <c r="G2504" s="82">
        <f>COUNTIF($E$2:E2504,E2504)</f>
        <v>3</v>
      </c>
      <c r="H2504" s="82">
        <f t="shared" si="87"/>
        <v>82</v>
      </c>
      <c r="I2504" s="82">
        <v>2503</v>
      </c>
    </row>
    <row r="2505" spans="2:9">
      <c r="B2505" s="84" t="str">
        <f t="shared" si="88"/>
        <v>VALNOR83</v>
      </c>
      <c r="C2505" s="28" t="s">
        <v>147</v>
      </c>
      <c r="D2505" s="28" t="str">
        <f>CONCATENATE(E2505,COUNTIF($E$2:E2505,E2505))</f>
        <v>Castelo de Vide4</v>
      </c>
      <c r="E2505" s="28" t="s">
        <v>242</v>
      </c>
      <c r="F2505" s="28" t="s">
        <v>3098</v>
      </c>
      <c r="G2505" s="82">
        <f>COUNTIF($E$2:E2505,E2505)</f>
        <v>4</v>
      </c>
      <c r="H2505" s="82">
        <f t="shared" si="87"/>
        <v>83</v>
      </c>
      <c r="I2505" s="82">
        <v>2504</v>
      </c>
    </row>
    <row r="2506" spans="2:9">
      <c r="B2506" s="84" t="str">
        <f t="shared" si="88"/>
        <v>VALNOR84</v>
      </c>
      <c r="C2506" s="28" t="s">
        <v>147</v>
      </c>
      <c r="D2506" s="28" t="str">
        <f>CONCATENATE(E2506,COUNTIF($E$2:E2506,E2506))</f>
        <v>Crato1</v>
      </c>
      <c r="E2506" s="28" t="s">
        <v>272</v>
      </c>
      <c r="F2506" s="28" t="s">
        <v>296</v>
      </c>
      <c r="G2506" s="82">
        <f>COUNTIF($E$2:E2506,E2506)</f>
        <v>1</v>
      </c>
      <c r="H2506" s="82">
        <f t="shared" si="87"/>
        <v>84</v>
      </c>
      <c r="I2506" s="82">
        <v>2505</v>
      </c>
    </row>
    <row r="2507" spans="2:9">
      <c r="B2507" s="84" t="str">
        <f t="shared" si="88"/>
        <v>VALNOR85</v>
      </c>
      <c r="C2507" s="28" t="s">
        <v>147</v>
      </c>
      <c r="D2507" s="28" t="str">
        <f>CONCATENATE(E2507,COUNTIF($E$2:E2507,E2507))</f>
        <v>Crato2</v>
      </c>
      <c r="E2507" s="28" t="s">
        <v>272</v>
      </c>
      <c r="F2507" s="28" t="s">
        <v>1194</v>
      </c>
      <c r="G2507" s="82">
        <f>COUNTIF($E$2:E2507,E2507)</f>
        <v>2</v>
      </c>
      <c r="H2507" s="82">
        <f t="shared" si="87"/>
        <v>85</v>
      </c>
      <c r="I2507" s="82">
        <v>2506</v>
      </c>
    </row>
    <row r="2508" spans="2:9">
      <c r="B2508" s="84" t="str">
        <f t="shared" si="88"/>
        <v>VALNOR86</v>
      </c>
      <c r="C2508" s="28" t="s">
        <v>147</v>
      </c>
      <c r="D2508" s="28" t="str">
        <f>CONCATENATE(E2508,COUNTIF($E$2:E2508,E2508))</f>
        <v>Crato3</v>
      </c>
      <c r="E2508" s="28" t="s">
        <v>272</v>
      </c>
      <c r="F2508" s="28" t="s">
        <v>1440</v>
      </c>
      <c r="G2508" s="82">
        <f>COUNTIF($E$2:E2508,E2508)</f>
        <v>3</v>
      </c>
      <c r="H2508" s="82">
        <f t="shared" si="87"/>
        <v>86</v>
      </c>
      <c r="I2508" s="82">
        <v>2507</v>
      </c>
    </row>
    <row r="2509" spans="2:9">
      <c r="B2509" s="84" t="str">
        <f t="shared" si="88"/>
        <v>VALNOR87</v>
      </c>
      <c r="C2509" s="28" t="s">
        <v>147</v>
      </c>
      <c r="D2509" s="28" t="str">
        <f>CONCATENATE(E2509,COUNTIF($E$2:E2509,E2509))</f>
        <v>Crato4</v>
      </c>
      <c r="E2509" s="28" t="s">
        <v>272</v>
      </c>
      <c r="F2509" s="28" t="s">
        <v>1813</v>
      </c>
      <c r="G2509" s="82">
        <f>COUNTIF($E$2:E2509,E2509)</f>
        <v>4</v>
      </c>
      <c r="H2509" s="82">
        <f t="shared" si="87"/>
        <v>87</v>
      </c>
      <c r="I2509" s="82">
        <v>2508</v>
      </c>
    </row>
    <row r="2510" spans="2:9">
      <c r="B2510" s="84" t="str">
        <f t="shared" si="88"/>
        <v>VALNOR88</v>
      </c>
      <c r="C2510" s="28" t="s">
        <v>147</v>
      </c>
      <c r="D2510" s="28" t="str">
        <f>CONCATENATE(E2510,COUNTIF($E$2:E2510,E2510))</f>
        <v>Elvas1</v>
      </c>
      <c r="E2510" s="28" t="s">
        <v>276</v>
      </c>
      <c r="F2510" s="28" t="s">
        <v>695</v>
      </c>
      <c r="G2510" s="82">
        <f>COUNTIF($E$2:E2510,E2510)</f>
        <v>1</v>
      </c>
      <c r="H2510" s="82">
        <f t="shared" si="87"/>
        <v>88</v>
      </c>
      <c r="I2510" s="82">
        <v>2509</v>
      </c>
    </row>
    <row r="2511" spans="2:9">
      <c r="B2511" s="84" t="str">
        <f t="shared" si="88"/>
        <v>VALNOR89</v>
      </c>
      <c r="C2511" s="28" t="s">
        <v>147</v>
      </c>
      <c r="D2511" s="28" t="str">
        <f>CONCATENATE(E2511,COUNTIF($E$2:E2511,E2511))</f>
        <v>Elvas2</v>
      </c>
      <c r="E2511" s="28" t="s">
        <v>276</v>
      </c>
      <c r="F2511" s="28" t="s">
        <v>759</v>
      </c>
      <c r="G2511" s="82">
        <f>COUNTIF($E$2:E2511,E2511)</f>
        <v>2</v>
      </c>
      <c r="H2511" s="82">
        <f t="shared" si="87"/>
        <v>89</v>
      </c>
      <c r="I2511" s="82">
        <v>2510</v>
      </c>
    </row>
    <row r="2512" spans="2:9">
      <c r="B2512" s="84" t="str">
        <f t="shared" si="88"/>
        <v>VALNOR90</v>
      </c>
      <c r="C2512" s="28" t="s">
        <v>147</v>
      </c>
      <c r="D2512" s="28" t="str">
        <f>CONCATENATE(E2512,COUNTIF($E$2:E2512,E2512))</f>
        <v>Elvas3</v>
      </c>
      <c r="E2512" s="28" t="s">
        <v>276</v>
      </c>
      <c r="F2512" s="28" t="s">
        <v>910</v>
      </c>
      <c r="G2512" s="82">
        <f>COUNTIF($E$2:E2512,E2512)</f>
        <v>3</v>
      </c>
      <c r="H2512" s="82">
        <f t="shared" si="87"/>
        <v>90</v>
      </c>
      <c r="I2512" s="82">
        <v>2511</v>
      </c>
    </row>
    <row r="2513" spans="2:9">
      <c r="B2513" s="84" t="str">
        <f t="shared" si="88"/>
        <v>VALNOR91</v>
      </c>
      <c r="C2513" s="28" t="s">
        <v>147</v>
      </c>
      <c r="D2513" s="28" t="str">
        <f>CONCATENATE(E2513,COUNTIF($E$2:E2513,E2513))</f>
        <v>Elvas4</v>
      </c>
      <c r="E2513" s="28" t="s">
        <v>276</v>
      </c>
      <c r="F2513" s="28" t="s">
        <v>2353</v>
      </c>
      <c r="G2513" s="82">
        <f>COUNTIF($E$2:E2513,E2513)</f>
        <v>4</v>
      </c>
      <c r="H2513" s="82">
        <f t="shared" si="87"/>
        <v>91</v>
      </c>
      <c r="I2513" s="82">
        <v>2512</v>
      </c>
    </row>
    <row r="2514" spans="2:9">
      <c r="B2514" s="84" t="str">
        <f t="shared" si="88"/>
        <v>VALNOR92</v>
      </c>
      <c r="C2514" s="28" t="s">
        <v>147</v>
      </c>
      <c r="D2514" s="28" t="str">
        <f>CONCATENATE(E2514,COUNTIF($E$2:E2514,E2514))</f>
        <v>Elvas5</v>
      </c>
      <c r="E2514" s="28" t="s">
        <v>276</v>
      </c>
      <c r="F2514" s="28" t="s">
        <v>2424</v>
      </c>
      <c r="G2514" s="82">
        <f>COUNTIF($E$2:E2514,E2514)</f>
        <v>5</v>
      </c>
      <c r="H2514" s="82">
        <f t="shared" si="87"/>
        <v>92</v>
      </c>
      <c r="I2514" s="82">
        <v>2513</v>
      </c>
    </row>
    <row r="2515" spans="2:9">
      <c r="B2515" s="84" t="str">
        <f t="shared" si="88"/>
        <v>VALNOR93</v>
      </c>
      <c r="C2515" s="28" t="s">
        <v>147</v>
      </c>
      <c r="D2515" s="28" t="str">
        <f>CONCATENATE(E2515,COUNTIF($E$2:E2515,E2515))</f>
        <v>Elvas6</v>
      </c>
      <c r="E2515" s="28" t="s">
        <v>276</v>
      </c>
      <c r="F2515" s="28" t="s">
        <v>2539</v>
      </c>
      <c r="G2515" s="82">
        <f>COUNTIF($E$2:E2515,E2515)</f>
        <v>6</v>
      </c>
      <c r="H2515" s="82">
        <f t="shared" si="87"/>
        <v>93</v>
      </c>
      <c r="I2515" s="82">
        <v>2514</v>
      </c>
    </row>
    <row r="2516" spans="2:9">
      <c r="B2516" s="84" t="str">
        <f t="shared" si="88"/>
        <v>VALNOR94</v>
      </c>
      <c r="C2516" s="28" t="s">
        <v>147</v>
      </c>
      <c r="D2516" s="28" t="str">
        <f>CONCATENATE(E2516,COUNTIF($E$2:E2516,E2516))</f>
        <v>Elvas7</v>
      </c>
      <c r="E2516" s="28" t="s">
        <v>276</v>
      </c>
      <c r="F2516" s="28" t="s">
        <v>2697</v>
      </c>
      <c r="G2516" s="82">
        <f>COUNTIF($E$2:E2516,E2516)</f>
        <v>7</v>
      </c>
      <c r="H2516" s="82">
        <f t="shared" si="87"/>
        <v>94</v>
      </c>
      <c r="I2516" s="82">
        <v>2515</v>
      </c>
    </row>
    <row r="2517" spans="2:9">
      <c r="B2517" s="84" t="str">
        <f t="shared" si="88"/>
        <v>VALNOR95</v>
      </c>
      <c r="C2517" s="28" t="s">
        <v>147</v>
      </c>
      <c r="D2517" s="28" t="str">
        <f>CONCATENATE(E2517,COUNTIF($E$2:E2517,E2517))</f>
        <v>Fronteira1</v>
      </c>
      <c r="E2517" s="28" t="s">
        <v>309</v>
      </c>
      <c r="F2517" s="28" t="s">
        <v>894</v>
      </c>
      <c r="G2517" s="82">
        <f>COUNTIF($E$2:E2517,E2517)</f>
        <v>1</v>
      </c>
      <c r="H2517" s="82">
        <f t="shared" si="87"/>
        <v>95</v>
      </c>
      <c r="I2517" s="82">
        <v>2516</v>
      </c>
    </row>
    <row r="2518" spans="2:9">
      <c r="B2518" s="84" t="str">
        <f t="shared" si="88"/>
        <v>VALNOR96</v>
      </c>
      <c r="C2518" s="28" t="s">
        <v>147</v>
      </c>
      <c r="D2518" s="28" t="str">
        <f>CONCATENATE(E2518,COUNTIF($E$2:E2518,E2518))</f>
        <v>Fronteira2</v>
      </c>
      <c r="E2518" s="28" t="s">
        <v>309</v>
      </c>
      <c r="F2518" s="28" t="s">
        <v>309</v>
      </c>
      <c r="G2518" s="82">
        <f>COUNTIF($E$2:E2518,E2518)</f>
        <v>2</v>
      </c>
      <c r="H2518" s="82">
        <f t="shared" si="87"/>
        <v>96</v>
      </c>
      <c r="I2518" s="82">
        <v>2517</v>
      </c>
    </row>
    <row r="2519" spans="2:9">
      <c r="B2519" s="84" t="str">
        <f t="shared" si="88"/>
        <v>VALNOR97</v>
      </c>
      <c r="C2519" s="28" t="s">
        <v>147</v>
      </c>
      <c r="D2519" s="28" t="str">
        <f>CONCATENATE(E2519,COUNTIF($E$2:E2519,E2519))</f>
        <v>Fronteira3</v>
      </c>
      <c r="E2519" s="28" t="s">
        <v>309</v>
      </c>
      <c r="F2519" s="28" t="s">
        <v>2529</v>
      </c>
      <c r="G2519" s="82">
        <f>COUNTIF($E$2:E2519,E2519)</f>
        <v>3</v>
      </c>
      <c r="H2519" s="82">
        <f t="shared" si="87"/>
        <v>97</v>
      </c>
      <c r="I2519" s="82">
        <v>2518</v>
      </c>
    </row>
    <row r="2520" spans="2:9">
      <c r="B2520" s="84" t="str">
        <f t="shared" si="88"/>
        <v>VALNOR98</v>
      </c>
      <c r="C2520" s="28" t="s">
        <v>147</v>
      </c>
      <c r="D2520" s="28" t="str">
        <f>CONCATENATE(E2520,COUNTIF($E$2:E2520,E2520))</f>
        <v>Gavião1</v>
      </c>
      <c r="E2520" s="28" t="s">
        <v>314</v>
      </c>
      <c r="F2520" s="28" t="s">
        <v>800</v>
      </c>
      <c r="G2520" s="82">
        <f>COUNTIF($E$2:E2520,E2520)</f>
        <v>1</v>
      </c>
      <c r="H2520" s="82">
        <f t="shared" si="87"/>
        <v>98</v>
      </c>
      <c r="I2520" s="82">
        <v>2519</v>
      </c>
    </row>
    <row r="2521" spans="2:9">
      <c r="B2521" s="84" t="str">
        <f t="shared" si="88"/>
        <v>VALNOR99</v>
      </c>
      <c r="C2521" s="28" t="s">
        <v>147</v>
      </c>
      <c r="D2521" s="28" t="str">
        <f>CONCATENATE(E2521,COUNTIF($E$2:E2521,E2521))</f>
        <v>Gavião2</v>
      </c>
      <c r="E2521" s="28" t="s">
        <v>314</v>
      </c>
      <c r="F2521" s="28" t="s">
        <v>1142</v>
      </c>
      <c r="G2521" s="82">
        <f>COUNTIF($E$2:E2521,E2521)</f>
        <v>2</v>
      </c>
      <c r="H2521" s="82">
        <f t="shared" si="87"/>
        <v>99</v>
      </c>
      <c r="I2521" s="82">
        <v>2520</v>
      </c>
    </row>
    <row r="2522" spans="2:9">
      <c r="B2522" s="84" t="str">
        <f t="shared" si="88"/>
        <v>VALNOR100</v>
      </c>
      <c r="C2522" s="28" t="s">
        <v>147</v>
      </c>
      <c r="D2522" s="28" t="str">
        <f>CONCATENATE(E2522,COUNTIF($E$2:E2522,E2522))</f>
        <v>Gavião3</v>
      </c>
      <c r="E2522" s="28" t="s">
        <v>314</v>
      </c>
      <c r="F2522" s="28" t="s">
        <v>1457</v>
      </c>
      <c r="G2522" s="82">
        <f>COUNTIF($E$2:E2522,E2522)</f>
        <v>3</v>
      </c>
      <c r="H2522" s="82">
        <f t="shared" si="87"/>
        <v>100</v>
      </c>
      <c r="I2522" s="82">
        <v>2521</v>
      </c>
    </row>
    <row r="2523" spans="2:9">
      <c r="B2523" s="84" t="str">
        <f t="shared" si="88"/>
        <v>VALNOR101</v>
      </c>
      <c r="C2523" s="28" t="s">
        <v>147</v>
      </c>
      <c r="D2523" s="28" t="str">
        <f>CONCATENATE(E2523,COUNTIF($E$2:E2523,E2523))</f>
        <v>Gavião4</v>
      </c>
      <c r="E2523" s="28" t="s">
        <v>314</v>
      </c>
      <c r="F2523" s="28" t="s">
        <v>1705</v>
      </c>
      <c r="G2523" s="82">
        <f>COUNTIF($E$2:E2523,E2523)</f>
        <v>4</v>
      </c>
      <c r="H2523" s="82">
        <f t="shared" si="87"/>
        <v>101</v>
      </c>
      <c r="I2523" s="82">
        <v>2522</v>
      </c>
    </row>
    <row r="2524" spans="2:9">
      <c r="B2524" s="84" t="str">
        <f t="shared" si="88"/>
        <v>VALNOR102</v>
      </c>
      <c r="C2524" s="28" t="s">
        <v>147</v>
      </c>
      <c r="D2524" s="28" t="str">
        <f>CONCATENATE(E2524,COUNTIF($E$2:E2524,E2524))</f>
        <v>Marvão1</v>
      </c>
      <c r="E2524" s="28" t="s">
        <v>382</v>
      </c>
      <c r="F2524" s="28" t="s">
        <v>790</v>
      </c>
      <c r="G2524" s="82">
        <f>COUNTIF($E$2:E2524,E2524)</f>
        <v>1</v>
      </c>
      <c r="H2524" s="82">
        <f t="shared" si="87"/>
        <v>102</v>
      </c>
      <c r="I2524" s="82">
        <v>2523</v>
      </c>
    </row>
    <row r="2525" spans="2:9">
      <c r="B2525" s="84" t="str">
        <f t="shared" si="88"/>
        <v>VALNOR103</v>
      </c>
      <c r="C2525" s="28" t="s">
        <v>147</v>
      </c>
      <c r="D2525" s="28" t="str">
        <f>CONCATENATE(E2525,COUNTIF($E$2:E2525,E2525))</f>
        <v>Marvão2</v>
      </c>
      <c r="E2525" s="28" t="s">
        <v>382</v>
      </c>
      <c r="F2525" s="28" t="s">
        <v>2364</v>
      </c>
      <c r="G2525" s="82">
        <f>COUNTIF($E$2:E2525,E2525)</f>
        <v>2</v>
      </c>
      <c r="H2525" s="82">
        <f t="shared" si="87"/>
        <v>103</v>
      </c>
      <c r="I2525" s="82">
        <v>2524</v>
      </c>
    </row>
    <row r="2526" spans="2:9">
      <c r="B2526" s="84" t="str">
        <f t="shared" si="88"/>
        <v>VALNOR104</v>
      </c>
      <c r="C2526" s="28" t="s">
        <v>147</v>
      </c>
      <c r="D2526" s="28" t="str">
        <f>CONCATENATE(E2526,COUNTIF($E$2:E2526,E2526))</f>
        <v>Marvão3</v>
      </c>
      <c r="E2526" s="28" t="s">
        <v>382</v>
      </c>
      <c r="F2526" s="28" t="s">
        <v>2403</v>
      </c>
      <c r="G2526" s="82">
        <f>COUNTIF($E$2:E2526,E2526)</f>
        <v>3</v>
      </c>
      <c r="H2526" s="82">
        <f t="shared" si="87"/>
        <v>104</v>
      </c>
      <c r="I2526" s="82">
        <v>2525</v>
      </c>
    </row>
    <row r="2527" spans="2:9">
      <c r="B2527" s="84" t="str">
        <f t="shared" si="88"/>
        <v>VALNOR105</v>
      </c>
      <c r="C2527" s="28" t="s">
        <v>147</v>
      </c>
      <c r="D2527" s="28" t="str">
        <f>CONCATENATE(E2527,COUNTIF($E$2:E2527,E2527))</f>
        <v>Marvão4</v>
      </c>
      <c r="E2527" s="28" t="s">
        <v>382</v>
      </c>
      <c r="F2527" s="28" t="s">
        <v>2527</v>
      </c>
      <c r="G2527" s="82">
        <f>COUNTIF($E$2:E2527,E2527)</f>
        <v>4</v>
      </c>
      <c r="H2527" s="82">
        <f t="shared" si="87"/>
        <v>105</v>
      </c>
      <c r="I2527" s="82">
        <v>2526</v>
      </c>
    </row>
    <row r="2528" spans="2:9">
      <c r="B2528" s="84" t="str">
        <f t="shared" si="88"/>
        <v>VALNOR106</v>
      </c>
      <c r="C2528" s="28" t="s">
        <v>147</v>
      </c>
      <c r="D2528" s="28" t="str">
        <f>CONCATENATE(E2528,COUNTIF($E$2:E2528,E2528))</f>
        <v>Monforte1</v>
      </c>
      <c r="E2528" s="28" t="s">
        <v>412</v>
      </c>
      <c r="F2528" s="28" t="s">
        <v>692</v>
      </c>
      <c r="G2528" s="82">
        <f>COUNTIF($E$2:E2528,E2528)</f>
        <v>1</v>
      </c>
      <c r="H2528" s="82">
        <f t="shared" si="87"/>
        <v>106</v>
      </c>
      <c r="I2528" s="82">
        <v>2527</v>
      </c>
    </row>
    <row r="2529" spans="2:9">
      <c r="B2529" s="84" t="str">
        <f t="shared" si="88"/>
        <v>VALNOR107</v>
      </c>
      <c r="C2529" s="28" t="s">
        <v>147</v>
      </c>
      <c r="D2529" s="28" t="str">
        <f>CONCATENATE(E2529,COUNTIF($E$2:E2529,E2529))</f>
        <v>Monforte2</v>
      </c>
      <c r="E2529" s="28" t="s">
        <v>412</v>
      </c>
      <c r="F2529" s="28" t="s">
        <v>412</v>
      </c>
      <c r="G2529" s="82">
        <f>COUNTIF($E$2:E2529,E2529)</f>
        <v>2</v>
      </c>
      <c r="H2529" s="82">
        <f t="shared" si="87"/>
        <v>107</v>
      </c>
      <c r="I2529" s="82">
        <v>2528</v>
      </c>
    </row>
    <row r="2530" spans="2:9">
      <c r="B2530" s="84" t="str">
        <f t="shared" si="88"/>
        <v>VALNOR108</v>
      </c>
      <c r="C2530" s="28" t="s">
        <v>147</v>
      </c>
      <c r="D2530" s="28" t="str">
        <f>CONCATENATE(E2530,COUNTIF($E$2:E2530,E2530))</f>
        <v>Monforte3</v>
      </c>
      <c r="E2530" s="28" t="s">
        <v>412</v>
      </c>
      <c r="F2530" s="28" t="s">
        <v>2395</v>
      </c>
      <c r="G2530" s="82">
        <f>COUNTIF($E$2:E2530,E2530)</f>
        <v>3</v>
      </c>
      <c r="H2530" s="82">
        <f t="shared" si="87"/>
        <v>108</v>
      </c>
      <c r="I2530" s="82">
        <v>2529</v>
      </c>
    </row>
    <row r="2531" spans="2:9">
      <c r="B2531" s="84" t="str">
        <f t="shared" si="88"/>
        <v>VALNOR109</v>
      </c>
      <c r="C2531" s="28" t="s">
        <v>147</v>
      </c>
      <c r="D2531" s="28" t="str">
        <f>CONCATENATE(E2531,COUNTIF($E$2:E2531,E2531))</f>
        <v>Monforte4</v>
      </c>
      <c r="E2531" s="28" t="s">
        <v>412</v>
      </c>
      <c r="F2531" s="28" t="s">
        <v>2778</v>
      </c>
      <c r="G2531" s="82">
        <f>COUNTIF($E$2:E2531,E2531)</f>
        <v>4</v>
      </c>
      <c r="H2531" s="82">
        <f t="shared" si="87"/>
        <v>109</v>
      </c>
      <c r="I2531" s="82">
        <v>2530</v>
      </c>
    </row>
    <row r="2532" spans="2:9">
      <c r="B2532" s="84" t="str">
        <f t="shared" si="88"/>
        <v>VALNOR110</v>
      </c>
      <c r="C2532" s="28" t="s">
        <v>147</v>
      </c>
      <c r="D2532" s="28" t="str">
        <f>CONCATENATE(E2532,COUNTIF($E$2:E2532,E2532))</f>
        <v>Nisa1</v>
      </c>
      <c r="E2532" s="28" t="s">
        <v>435</v>
      </c>
      <c r="F2532" s="28" t="s">
        <v>416</v>
      </c>
      <c r="G2532" s="82">
        <f>COUNTIF($E$2:E2532,E2532)</f>
        <v>1</v>
      </c>
      <c r="H2532" s="82">
        <f t="shared" si="87"/>
        <v>110</v>
      </c>
      <c r="I2532" s="82">
        <v>2531</v>
      </c>
    </row>
    <row r="2533" spans="2:9">
      <c r="B2533" s="84" t="str">
        <f t="shared" si="88"/>
        <v>VALNOR111</v>
      </c>
      <c r="C2533" s="28" t="s">
        <v>147</v>
      </c>
      <c r="D2533" s="28" t="str">
        <f>CONCATENATE(E2533,COUNTIF($E$2:E2533,E2533))</f>
        <v>Nisa2</v>
      </c>
      <c r="E2533" s="28" t="s">
        <v>435</v>
      </c>
      <c r="F2533" s="28" t="s">
        <v>626</v>
      </c>
      <c r="G2533" s="82">
        <f>COUNTIF($E$2:E2533,E2533)</f>
        <v>2</v>
      </c>
      <c r="H2533" s="82">
        <f t="shared" si="87"/>
        <v>111</v>
      </c>
      <c r="I2533" s="82">
        <v>2532</v>
      </c>
    </row>
    <row r="2534" spans="2:9">
      <c r="B2534" s="84" t="str">
        <f t="shared" si="88"/>
        <v>VALNOR112</v>
      </c>
      <c r="C2534" s="28" t="s">
        <v>147</v>
      </c>
      <c r="D2534" s="28" t="str">
        <f>CONCATENATE(E2534,COUNTIF($E$2:E2534,E2534))</f>
        <v>Nisa3</v>
      </c>
      <c r="E2534" s="28" t="s">
        <v>435</v>
      </c>
      <c r="F2534" s="28" t="s">
        <v>1283</v>
      </c>
      <c r="G2534" s="82">
        <f>COUNTIF($E$2:E2534,E2534)</f>
        <v>3</v>
      </c>
      <c r="H2534" s="82">
        <f t="shared" si="87"/>
        <v>112</v>
      </c>
      <c r="I2534" s="82">
        <v>2533</v>
      </c>
    </row>
    <row r="2535" spans="2:9">
      <c r="B2535" s="84" t="str">
        <f t="shared" si="88"/>
        <v>VALNOR113</v>
      </c>
      <c r="C2535" s="28" t="s">
        <v>147</v>
      </c>
      <c r="D2535" s="28" t="str">
        <f>CONCATENATE(E2535,COUNTIF($E$2:E2535,E2535))</f>
        <v>Nisa4</v>
      </c>
      <c r="E2535" s="28" t="s">
        <v>435</v>
      </c>
      <c r="F2535" s="28" t="s">
        <v>1807</v>
      </c>
      <c r="G2535" s="82">
        <f>COUNTIF($E$2:E2535,E2535)</f>
        <v>4</v>
      </c>
      <c r="H2535" s="82">
        <f t="shared" si="87"/>
        <v>113</v>
      </c>
      <c r="I2535" s="82">
        <v>2534</v>
      </c>
    </row>
    <row r="2536" spans="2:9">
      <c r="B2536" s="84" t="str">
        <f t="shared" si="88"/>
        <v>VALNOR114</v>
      </c>
      <c r="C2536" s="28" t="s">
        <v>147</v>
      </c>
      <c r="D2536" s="28" t="str">
        <f>CONCATENATE(E2536,COUNTIF($E$2:E2536,E2536))</f>
        <v>Nisa5</v>
      </c>
      <c r="E2536" s="28" t="s">
        <v>435</v>
      </c>
      <c r="F2536" s="28" t="s">
        <v>557</v>
      </c>
      <c r="G2536" s="82">
        <f>COUNTIF($E$2:E2536,E2536)</f>
        <v>5</v>
      </c>
      <c r="H2536" s="82">
        <f t="shared" si="87"/>
        <v>114</v>
      </c>
      <c r="I2536" s="82">
        <v>2535</v>
      </c>
    </row>
    <row r="2537" spans="2:9">
      <c r="B2537" s="84" t="str">
        <f t="shared" si="88"/>
        <v>VALNOR115</v>
      </c>
      <c r="C2537" s="28" t="s">
        <v>147</v>
      </c>
      <c r="D2537" s="28" t="str">
        <f>CONCATENATE(E2537,COUNTIF($E$2:E2537,E2537))</f>
        <v>Nisa6</v>
      </c>
      <c r="E2537" s="28" t="s">
        <v>435</v>
      </c>
      <c r="F2537" s="28" t="s">
        <v>2494</v>
      </c>
      <c r="G2537" s="82">
        <f>COUNTIF($E$2:E2537,E2537)</f>
        <v>6</v>
      </c>
      <c r="H2537" s="82">
        <f t="shared" si="87"/>
        <v>115</v>
      </c>
      <c r="I2537" s="82">
        <v>2536</v>
      </c>
    </row>
    <row r="2538" spans="2:9">
      <c r="B2538" s="84" t="str">
        <f t="shared" si="88"/>
        <v>VALNOR116</v>
      </c>
      <c r="C2538" s="28" t="s">
        <v>147</v>
      </c>
      <c r="D2538" s="28" t="str">
        <f>CONCATENATE(E2538,COUNTIF($E$2:E2538,E2538))</f>
        <v>Nisa7</v>
      </c>
      <c r="E2538" s="28" t="s">
        <v>435</v>
      </c>
      <c r="F2538" s="28" t="s">
        <v>2702</v>
      </c>
      <c r="G2538" s="82">
        <f>COUNTIF($E$2:E2538,E2538)</f>
        <v>7</v>
      </c>
      <c r="H2538" s="82">
        <f t="shared" si="87"/>
        <v>116</v>
      </c>
      <c r="I2538" s="82">
        <v>2537</v>
      </c>
    </row>
    <row r="2539" spans="2:9">
      <c r="B2539" s="84" t="str">
        <f t="shared" si="88"/>
        <v>VALNOR117</v>
      </c>
      <c r="C2539" s="28" t="s">
        <v>147</v>
      </c>
      <c r="D2539" s="28" t="str">
        <f>CONCATENATE(E2539,COUNTIF($E$2:E2539,E2539))</f>
        <v>Ponte de Sor1</v>
      </c>
      <c r="E2539" s="28" t="s">
        <v>502</v>
      </c>
      <c r="F2539" s="28" t="s">
        <v>1388</v>
      </c>
      <c r="G2539" s="82">
        <f>COUNTIF($E$2:E2539,E2539)</f>
        <v>1</v>
      </c>
      <c r="H2539" s="82">
        <f t="shared" si="87"/>
        <v>117</v>
      </c>
      <c r="I2539" s="82">
        <v>2538</v>
      </c>
    </row>
    <row r="2540" spans="2:9">
      <c r="B2540" s="84" t="str">
        <f t="shared" si="88"/>
        <v>VALNOR118</v>
      </c>
      <c r="C2540" s="28" t="s">
        <v>147</v>
      </c>
      <c r="D2540" s="28" t="str">
        <f>CONCATENATE(E2540,COUNTIF($E$2:E2540,E2540))</f>
        <v>Ponte de Sor2</v>
      </c>
      <c r="E2540" s="28" t="s">
        <v>502</v>
      </c>
      <c r="F2540" s="28" t="s">
        <v>1446</v>
      </c>
      <c r="G2540" s="82">
        <f>COUNTIF($E$2:E2540,E2540)</f>
        <v>2</v>
      </c>
      <c r="H2540" s="82">
        <f t="shared" si="87"/>
        <v>118</v>
      </c>
      <c r="I2540" s="82">
        <v>2539</v>
      </c>
    </row>
    <row r="2541" spans="2:9">
      <c r="B2541" s="84" t="str">
        <f t="shared" si="88"/>
        <v>VALNOR119</v>
      </c>
      <c r="C2541" s="28" t="s">
        <v>147</v>
      </c>
      <c r="D2541" s="28" t="str">
        <f>CONCATENATE(E2541,COUNTIF($E$2:E2541,E2541))</f>
        <v>Ponte de Sor3</v>
      </c>
      <c r="E2541" s="28" t="s">
        <v>502</v>
      </c>
      <c r="F2541" s="28" t="s">
        <v>1629</v>
      </c>
      <c r="G2541" s="82">
        <f>COUNTIF($E$2:E2541,E2541)</f>
        <v>3</v>
      </c>
      <c r="H2541" s="82">
        <f t="shared" si="87"/>
        <v>119</v>
      </c>
      <c r="I2541" s="82">
        <v>2540</v>
      </c>
    </row>
    <row r="2542" spans="2:9">
      <c r="B2542" s="84" t="str">
        <f t="shared" si="88"/>
        <v>VALNOR120</v>
      </c>
      <c r="C2542" s="28" t="s">
        <v>147</v>
      </c>
      <c r="D2542" s="28" t="str">
        <f>CONCATENATE(E2542,COUNTIF($E$2:E2542,E2542))</f>
        <v>Ponte de Sor4</v>
      </c>
      <c r="E2542" s="28" t="s">
        <v>502</v>
      </c>
      <c r="F2542" s="28" t="s">
        <v>1809</v>
      </c>
      <c r="G2542" s="82">
        <f>COUNTIF($E$2:E2542,E2542)</f>
        <v>4</v>
      </c>
      <c r="H2542" s="82">
        <f t="shared" si="87"/>
        <v>120</v>
      </c>
      <c r="I2542" s="82">
        <v>2541</v>
      </c>
    </row>
    <row r="2543" spans="2:9">
      <c r="B2543" s="84" t="str">
        <f t="shared" si="88"/>
        <v>VALNOR121</v>
      </c>
      <c r="C2543" s="28" t="s">
        <v>147</v>
      </c>
      <c r="D2543" s="28" t="str">
        <f>CONCATENATE(E2543,COUNTIF($E$2:E2543,E2543))</f>
        <v>Ponte de Sor5</v>
      </c>
      <c r="E2543" s="28" t="s">
        <v>502</v>
      </c>
      <c r="F2543" s="28" t="s">
        <v>2097</v>
      </c>
      <c r="G2543" s="82">
        <f>COUNTIF($E$2:E2543,E2543)</f>
        <v>5</v>
      </c>
      <c r="H2543" s="82">
        <f t="shared" si="87"/>
        <v>121</v>
      </c>
      <c r="I2543" s="82">
        <v>2542</v>
      </c>
    </row>
    <row r="2544" spans="2:9">
      <c r="B2544" s="84" t="str">
        <f t="shared" si="88"/>
        <v>VALNOR122</v>
      </c>
      <c r="C2544" s="28" t="s">
        <v>147</v>
      </c>
      <c r="D2544" s="28" t="str">
        <f>CONCATENATE(E2544,COUNTIF($E$2:E2544,E2544))</f>
        <v>Portalegre1</v>
      </c>
      <c r="E2544" s="28" t="s">
        <v>504</v>
      </c>
      <c r="F2544" s="28" t="s">
        <v>239</v>
      </c>
      <c r="G2544" s="82">
        <f>COUNTIF($E$2:E2544,E2544)</f>
        <v>1</v>
      </c>
      <c r="H2544" s="82">
        <f t="shared" si="87"/>
        <v>122</v>
      </c>
      <c r="I2544" s="82">
        <v>2543</v>
      </c>
    </row>
    <row r="2545" spans="2:9">
      <c r="B2545" s="84" t="str">
        <f t="shared" si="88"/>
        <v>VALNOR123</v>
      </c>
      <c r="C2545" s="28" t="s">
        <v>147</v>
      </c>
      <c r="D2545" s="28" t="str">
        <f>CONCATENATE(E2545,COUNTIF($E$2:E2545,E2545))</f>
        <v>Portalegre2</v>
      </c>
      <c r="E2545" s="28" t="s">
        <v>504</v>
      </c>
      <c r="F2545" s="28" t="s">
        <v>334</v>
      </c>
      <c r="G2545" s="82">
        <f>COUNTIF($E$2:E2545,E2545)</f>
        <v>2</v>
      </c>
      <c r="H2545" s="82">
        <f t="shared" si="87"/>
        <v>123</v>
      </c>
      <c r="I2545" s="82">
        <v>2544</v>
      </c>
    </row>
    <row r="2546" spans="2:9">
      <c r="B2546" s="84" t="str">
        <f t="shared" si="88"/>
        <v>VALNOR124</v>
      </c>
      <c r="C2546" s="28" t="s">
        <v>147</v>
      </c>
      <c r="D2546" s="28" t="str">
        <f>CONCATENATE(E2546,COUNTIF($E$2:E2546,E2546))</f>
        <v>Portalegre3</v>
      </c>
      <c r="E2546" s="28" t="s">
        <v>504</v>
      </c>
      <c r="F2546" s="28" t="s">
        <v>1390</v>
      </c>
      <c r="G2546" s="82">
        <f>COUNTIF($E$2:E2546,E2546)</f>
        <v>3</v>
      </c>
      <c r="H2546" s="82">
        <f t="shared" si="87"/>
        <v>124</v>
      </c>
      <c r="I2546" s="82">
        <v>2545</v>
      </c>
    </row>
    <row r="2547" spans="2:9">
      <c r="B2547" s="84" t="str">
        <f t="shared" si="88"/>
        <v>VALNOR125</v>
      </c>
      <c r="C2547" s="28" t="s">
        <v>147</v>
      </c>
      <c r="D2547" s="28" t="str">
        <f>CONCATENATE(E2547,COUNTIF($E$2:E2547,E2547))</f>
        <v>Portalegre4</v>
      </c>
      <c r="E2547" s="28" t="s">
        <v>504</v>
      </c>
      <c r="F2547" s="28" t="s">
        <v>2209</v>
      </c>
      <c r="G2547" s="82">
        <f>COUNTIF($E$2:E2547,E2547)</f>
        <v>4</v>
      </c>
      <c r="H2547" s="82">
        <f t="shared" si="87"/>
        <v>125</v>
      </c>
      <c r="I2547" s="82">
        <v>2546</v>
      </c>
    </row>
    <row r="2548" spans="2:9">
      <c r="B2548" s="84" t="str">
        <f t="shared" si="88"/>
        <v>VALNOR126</v>
      </c>
      <c r="C2548" s="28" t="s">
        <v>147</v>
      </c>
      <c r="D2548" s="28" t="str">
        <f>CONCATENATE(E2548,COUNTIF($E$2:E2548,E2548))</f>
        <v>Portalegre5</v>
      </c>
      <c r="E2548" s="28" t="s">
        <v>504</v>
      </c>
      <c r="F2548" s="28" t="s">
        <v>2236</v>
      </c>
      <c r="G2548" s="82">
        <f>COUNTIF($E$2:E2548,E2548)</f>
        <v>5</v>
      </c>
      <c r="H2548" s="82">
        <f t="shared" si="87"/>
        <v>126</v>
      </c>
      <c r="I2548" s="82">
        <v>2547</v>
      </c>
    </row>
    <row r="2549" spans="2:9">
      <c r="B2549" s="84" t="str">
        <f t="shared" si="88"/>
        <v>VALNOR127</v>
      </c>
      <c r="C2549" s="28" t="s">
        <v>147</v>
      </c>
      <c r="D2549" s="28" t="str">
        <f>CONCATENATE(E2549,COUNTIF($E$2:E2549,E2549))</f>
        <v>Portalegre6</v>
      </c>
      <c r="E2549" s="28" t="s">
        <v>504</v>
      </c>
      <c r="F2549" s="28" t="s">
        <v>2551</v>
      </c>
      <c r="G2549" s="82">
        <f>COUNTIF($E$2:E2549,E2549)</f>
        <v>6</v>
      </c>
      <c r="H2549" s="82">
        <f t="shared" si="87"/>
        <v>127</v>
      </c>
      <c r="I2549" s="82">
        <v>2548</v>
      </c>
    </row>
    <row r="2550" spans="2:9">
      <c r="B2550" s="84" t="str">
        <f t="shared" si="88"/>
        <v>VALNOR128</v>
      </c>
      <c r="C2550" s="28" t="s">
        <v>147</v>
      </c>
      <c r="D2550" s="28" t="str">
        <f>CONCATENATE(E2550,COUNTIF($E$2:E2550,E2550))</f>
        <v>Portalegre7</v>
      </c>
      <c r="E2550" s="28" t="s">
        <v>504</v>
      </c>
      <c r="F2550" s="28" t="s">
        <v>2767</v>
      </c>
      <c r="G2550" s="82">
        <f>COUNTIF($E$2:E2550,E2550)</f>
        <v>7</v>
      </c>
      <c r="H2550" s="82">
        <f t="shared" si="87"/>
        <v>128</v>
      </c>
      <c r="I2550" s="82">
        <v>2549</v>
      </c>
    </row>
    <row r="2551" spans="2:9">
      <c r="B2551" s="84" t="str">
        <f t="shared" si="88"/>
        <v>VALNOR129</v>
      </c>
      <c r="C2551" s="28" t="s">
        <v>147</v>
      </c>
      <c r="D2551" s="28" t="str">
        <f>CONCATENATE(E2551,COUNTIF($E$2:E2551,E2551))</f>
        <v>Sousel1</v>
      </c>
      <c r="E2551" s="28" t="s">
        <v>603</v>
      </c>
      <c r="F2551" s="28" t="s">
        <v>971</v>
      </c>
      <c r="G2551" s="82">
        <f>COUNTIF($E$2:E2551,E2551)</f>
        <v>1</v>
      </c>
      <c r="H2551" s="82">
        <f t="shared" si="87"/>
        <v>129</v>
      </c>
      <c r="I2551" s="82">
        <v>2550</v>
      </c>
    </row>
    <row r="2552" spans="2:9">
      <c r="B2552" s="84" t="str">
        <f t="shared" si="88"/>
        <v>VALNOR130</v>
      </c>
      <c r="C2552" s="28" t="s">
        <v>147</v>
      </c>
      <c r="D2552" s="28" t="str">
        <f>CONCATENATE(E2552,COUNTIF($E$2:E2552,E2552))</f>
        <v>Sousel2</v>
      </c>
      <c r="E2552" s="28" t="s">
        <v>603</v>
      </c>
      <c r="F2552" s="28" t="s">
        <v>1032</v>
      </c>
      <c r="G2552" s="82">
        <f>COUNTIF($E$2:E2552,E2552)</f>
        <v>2</v>
      </c>
      <c r="H2552" s="82">
        <f t="shared" ref="H2552:H2577" si="89">ROW(A130)</f>
        <v>130</v>
      </c>
      <c r="I2552" s="82">
        <v>2551</v>
      </c>
    </row>
    <row r="2553" spans="2:9">
      <c r="B2553" s="84" t="str">
        <f t="shared" si="88"/>
        <v>VALNOR131</v>
      </c>
      <c r="C2553" s="28" t="s">
        <v>147</v>
      </c>
      <c r="D2553" s="28" t="str">
        <f>CONCATENATE(E2553,COUNTIF($E$2:E2553,E2553))</f>
        <v>Sousel3</v>
      </c>
      <c r="E2553" s="28" t="s">
        <v>603</v>
      </c>
      <c r="F2553" s="28" t="s">
        <v>2396</v>
      </c>
      <c r="G2553" s="82">
        <f>COUNTIF($E$2:E2553,E2553)</f>
        <v>3</v>
      </c>
      <c r="H2553" s="82">
        <f t="shared" si="89"/>
        <v>131</v>
      </c>
      <c r="I2553" s="82">
        <v>2552</v>
      </c>
    </row>
    <row r="2554" spans="2:9">
      <c r="B2554" s="84" t="str">
        <f t="shared" si="88"/>
        <v>VALNOR132</v>
      </c>
      <c r="C2554" s="28" t="s">
        <v>147</v>
      </c>
      <c r="D2554" s="28" t="str">
        <f>CONCATENATE(E2554,COUNTIF($E$2:E2554,E2554))</f>
        <v>Sousel4</v>
      </c>
      <c r="E2554" s="28" t="s">
        <v>603</v>
      </c>
      <c r="F2554" s="28" t="s">
        <v>603</v>
      </c>
      <c r="G2554" s="82">
        <f>COUNTIF($E$2:E2554,E2554)</f>
        <v>4</v>
      </c>
      <c r="H2554" s="82">
        <f t="shared" si="89"/>
        <v>132</v>
      </c>
      <c r="I2554" s="82">
        <v>2553</v>
      </c>
    </row>
    <row r="2555" spans="2:9">
      <c r="B2555" s="84" t="str">
        <f t="shared" si="88"/>
        <v>VALNOR133</v>
      </c>
      <c r="C2555" s="28" t="s">
        <v>147</v>
      </c>
      <c r="D2555" s="28" t="str">
        <f>CONCATENATE(E2555,COUNTIF($E$2:E2555,E2555))</f>
        <v>Abrantes1</v>
      </c>
      <c r="E2555" s="28" t="s">
        <v>66</v>
      </c>
      <c r="F2555" s="28" t="s">
        <v>137</v>
      </c>
      <c r="G2555" s="82">
        <f>COUNTIF($E$2:E2555,E2555)</f>
        <v>1</v>
      </c>
      <c r="H2555" s="82">
        <f t="shared" si="89"/>
        <v>133</v>
      </c>
      <c r="I2555" s="82">
        <v>2554</v>
      </c>
    </row>
    <row r="2556" spans="2:9">
      <c r="B2556" s="84" t="str">
        <f t="shared" si="88"/>
        <v>VALNOR134</v>
      </c>
      <c r="C2556" s="28" t="s">
        <v>147</v>
      </c>
      <c r="D2556" s="28" t="str">
        <f>CONCATENATE(E2556,COUNTIF($E$2:E2556,E2556))</f>
        <v>Abrantes2</v>
      </c>
      <c r="E2556" s="28" t="s">
        <v>66</v>
      </c>
      <c r="F2556" s="28" t="s">
        <v>313</v>
      </c>
      <c r="G2556" s="82">
        <f>COUNTIF($E$2:E2556,E2556)</f>
        <v>2</v>
      </c>
      <c r="H2556" s="82">
        <f t="shared" si="89"/>
        <v>134</v>
      </c>
      <c r="I2556" s="82">
        <v>2555</v>
      </c>
    </row>
    <row r="2557" spans="2:9">
      <c r="B2557" s="84" t="str">
        <f t="shared" si="88"/>
        <v>VALNOR135</v>
      </c>
      <c r="C2557" s="28" t="s">
        <v>147</v>
      </c>
      <c r="D2557" s="28" t="str">
        <f>CONCATENATE(E2557,COUNTIF($E$2:E2557,E2557))</f>
        <v>Abrantes3</v>
      </c>
      <c r="E2557" s="28" t="s">
        <v>66</v>
      </c>
      <c r="F2557" s="28" t="s">
        <v>464</v>
      </c>
      <c r="G2557" s="82">
        <f>COUNTIF($E$2:E2557,E2557)</f>
        <v>3</v>
      </c>
      <c r="H2557" s="82">
        <f t="shared" si="89"/>
        <v>135</v>
      </c>
      <c r="I2557" s="82">
        <v>2556</v>
      </c>
    </row>
    <row r="2558" spans="2:9">
      <c r="B2558" s="84" t="str">
        <f t="shared" si="88"/>
        <v>VALNOR136</v>
      </c>
      <c r="C2558" s="28" t="s">
        <v>147</v>
      </c>
      <c r="D2558" s="28" t="str">
        <f>CONCATENATE(E2558,COUNTIF($E$2:E2558,E2558))</f>
        <v>Abrantes4</v>
      </c>
      <c r="E2558" s="28" t="s">
        <v>66</v>
      </c>
      <c r="F2558" s="28" t="s">
        <v>803</v>
      </c>
      <c r="G2558" s="82">
        <f>COUNTIF($E$2:E2558,E2558)</f>
        <v>4</v>
      </c>
      <c r="H2558" s="82">
        <f t="shared" si="89"/>
        <v>136</v>
      </c>
      <c r="I2558" s="82">
        <v>2557</v>
      </c>
    </row>
    <row r="2559" spans="2:9">
      <c r="B2559" s="84" t="str">
        <f t="shared" si="88"/>
        <v>VALNOR137</v>
      </c>
      <c r="C2559" s="28" t="s">
        <v>147</v>
      </c>
      <c r="D2559" s="28" t="str">
        <f>CONCATENATE(E2559,COUNTIF($E$2:E2559,E2559))</f>
        <v>Abrantes5</v>
      </c>
      <c r="E2559" s="28" t="s">
        <v>66</v>
      </c>
      <c r="F2559" s="28" t="s">
        <v>3096</v>
      </c>
      <c r="G2559" s="82">
        <f>COUNTIF($E$2:E2559,E2559)</f>
        <v>5</v>
      </c>
      <c r="H2559" s="82">
        <f t="shared" si="89"/>
        <v>137</v>
      </c>
      <c r="I2559" s="82">
        <v>2558</v>
      </c>
    </row>
    <row r="2560" spans="2:9">
      <c r="B2560" s="84" t="str">
        <f t="shared" si="88"/>
        <v>VALNOR138</v>
      </c>
      <c r="C2560" s="28" t="s">
        <v>147</v>
      </c>
      <c r="D2560" s="28" t="str">
        <f>CONCATENATE(E2560,COUNTIF($E$2:E2560,E2560))</f>
        <v>Abrantes6</v>
      </c>
      <c r="E2560" s="28" t="s">
        <v>66</v>
      </c>
      <c r="F2560" s="28" t="s">
        <v>1375</v>
      </c>
      <c r="G2560" s="82">
        <f>COUNTIF($E$2:E2560,E2560)</f>
        <v>6</v>
      </c>
      <c r="H2560" s="82">
        <f t="shared" si="89"/>
        <v>138</v>
      </c>
      <c r="I2560" s="82">
        <v>2559</v>
      </c>
    </row>
    <row r="2561" spans="2:9">
      <c r="B2561" s="84" t="str">
        <f t="shared" si="88"/>
        <v>VALNOR139</v>
      </c>
      <c r="C2561" s="28" t="s">
        <v>147</v>
      </c>
      <c r="D2561" s="28" t="str">
        <f>CONCATENATE(E2561,COUNTIF($E$2:E2561,E2561))</f>
        <v>Abrantes7</v>
      </c>
      <c r="E2561" s="28" t="s">
        <v>66</v>
      </c>
      <c r="F2561" s="28" t="s">
        <v>1717</v>
      </c>
      <c r="G2561" s="82">
        <f>COUNTIF($E$2:E2561,E2561)</f>
        <v>7</v>
      </c>
      <c r="H2561" s="82">
        <f t="shared" si="89"/>
        <v>139</v>
      </c>
      <c r="I2561" s="82">
        <v>2560</v>
      </c>
    </row>
    <row r="2562" spans="2:9">
      <c r="B2562" s="84" t="str">
        <f t="shared" si="88"/>
        <v>VALNOR140</v>
      </c>
      <c r="C2562" s="28" t="s">
        <v>147</v>
      </c>
      <c r="D2562" s="28" t="str">
        <f>CONCATENATE(E2562,COUNTIF($E$2:E2562,E2562))</f>
        <v>Abrantes8</v>
      </c>
      <c r="E2562" s="28" t="s">
        <v>66</v>
      </c>
      <c r="F2562" s="28" t="s">
        <v>1845</v>
      </c>
      <c r="G2562" s="82">
        <f>COUNTIF($E$2:E2562,E2562)</f>
        <v>8</v>
      </c>
      <c r="H2562" s="82">
        <f t="shared" si="89"/>
        <v>140</v>
      </c>
      <c r="I2562" s="82">
        <v>2561</v>
      </c>
    </row>
    <row r="2563" spans="2:9">
      <c r="B2563" s="84" t="str">
        <f t="shared" ref="B2563:B2626" si="90">CONCATENATE(C2563,H2563)</f>
        <v>VALNOR141</v>
      </c>
      <c r="C2563" s="28" t="s">
        <v>147</v>
      </c>
      <c r="D2563" s="28" t="str">
        <f>CONCATENATE(E2563,COUNTIF($E$2:E2563,E2563))</f>
        <v>Abrantes9</v>
      </c>
      <c r="E2563" s="28" t="s">
        <v>66</v>
      </c>
      <c r="F2563" s="28" t="s">
        <v>2013</v>
      </c>
      <c r="G2563" s="82">
        <f>COUNTIF($E$2:E2563,E2563)</f>
        <v>9</v>
      </c>
      <c r="H2563" s="82">
        <f t="shared" si="89"/>
        <v>141</v>
      </c>
      <c r="I2563" s="82">
        <v>2562</v>
      </c>
    </row>
    <row r="2564" spans="2:9">
      <c r="B2564" s="84" t="str">
        <f t="shared" si="90"/>
        <v>VALNOR142</v>
      </c>
      <c r="C2564" s="28" t="s">
        <v>147</v>
      </c>
      <c r="D2564" s="28" t="str">
        <f>CONCATENATE(E2564,COUNTIF($E$2:E2564,E2564))</f>
        <v>Abrantes10</v>
      </c>
      <c r="E2564" s="28" t="s">
        <v>66</v>
      </c>
      <c r="F2564" s="28" t="s">
        <v>2247</v>
      </c>
      <c r="G2564" s="82">
        <f>COUNTIF($E$2:E2564,E2564)</f>
        <v>10</v>
      </c>
      <c r="H2564" s="82">
        <f t="shared" si="89"/>
        <v>142</v>
      </c>
      <c r="I2564" s="82">
        <v>2563</v>
      </c>
    </row>
    <row r="2565" spans="2:9">
      <c r="B2565" s="84" t="str">
        <f t="shared" si="90"/>
        <v>VALNOR143</v>
      </c>
      <c r="C2565" s="28" t="s">
        <v>147</v>
      </c>
      <c r="D2565" s="28" t="str">
        <f>CONCATENATE(E2565,COUNTIF($E$2:E2565,E2565))</f>
        <v>Abrantes11</v>
      </c>
      <c r="E2565" s="28" t="s">
        <v>66</v>
      </c>
      <c r="F2565" s="28" t="s">
        <v>2435</v>
      </c>
      <c r="G2565" s="82">
        <f>COUNTIF($E$2:E2565,E2565)</f>
        <v>11</v>
      </c>
      <c r="H2565" s="82">
        <f t="shared" si="89"/>
        <v>143</v>
      </c>
      <c r="I2565" s="82">
        <v>2564</v>
      </c>
    </row>
    <row r="2566" spans="2:9">
      <c r="B2566" s="84" t="str">
        <f t="shared" si="90"/>
        <v>VALNOR144</v>
      </c>
      <c r="C2566" s="28" t="s">
        <v>147</v>
      </c>
      <c r="D2566" s="28" t="str">
        <f>CONCATENATE(E2566,COUNTIF($E$2:E2566,E2566))</f>
        <v>Abrantes12</v>
      </c>
      <c r="E2566" s="28" t="s">
        <v>66</v>
      </c>
      <c r="F2566" s="28" t="s">
        <v>2502</v>
      </c>
      <c r="G2566" s="82">
        <f>COUNTIF($E$2:E2566,E2566)</f>
        <v>12</v>
      </c>
      <c r="H2566" s="82">
        <f t="shared" si="89"/>
        <v>144</v>
      </c>
      <c r="I2566" s="82">
        <v>2565</v>
      </c>
    </row>
    <row r="2567" spans="2:9">
      <c r="B2567" s="84" t="str">
        <f t="shared" si="90"/>
        <v>VALNOR145</v>
      </c>
      <c r="C2567" s="28" t="s">
        <v>147</v>
      </c>
      <c r="D2567" s="28" t="str">
        <f>CONCATENATE(E2567,COUNTIF($E$2:E2567,E2567))</f>
        <v>Abrantes13</v>
      </c>
      <c r="E2567" s="28" t="s">
        <v>66</v>
      </c>
      <c r="F2567" s="28" t="s">
        <v>2731</v>
      </c>
      <c r="G2567" s="82">
        <f>COUNTIF($E$2:E2567,E2567)</f>
        <v>13</v>
      </c>
      <c r="H2567" s="82">
        <f t="shared" si="89"/>
        <v>145</v>
      </c>
      <c r="I2567" s="82">
        <v>2566</v>
      </c>
    </row>
    <row r="2568" spans="2:9">
      <c r="B2568" s="84" t="str">
        <f t="shared" si="90"/>
        <v>VALNOR146</v>
      </c>
      <c r="C2568" s="28" t="s">
        <v>147</v>
      </c>
      <c r="D2568" s="28" t="str">
        <f>CONCATENATE(E2568,COUNTIF($E$2:E2568,E2568))</f>
        <v>Mação1</v>
      </c>
      <c r="E2568" s="28" t="s">
        <v>362</v>
      </c>
      <c r="F2568" s="28" t="s">
        <v>507</v>
      </c>
      <c r="G2568" s="82">
        <f>COUNTIF($E$2:E2568,E2568)</f>
        <v>1</v>
      </c>
      <c r="H2568" s="82">
        <f t="shared" si="89"/>
        <v>146</v>
      </c>
      <c r="I2568" s="82">
        <v>2567</v>
      </c>
    </row>
    <row r="2569" spans="2:9">
      <c r="B2569" s="84" t="str">
        <f t="shared" si="90"/>
        <v>VALNOR147</v>
      </c>
      <c r="C2569" s="28" t="s">
        <v>147</v>
      </c>
      <c r="D2569" s="28" t="str">
        <f>CONCATENATE(E2569,COUNTIF($E$2:E2569,E2569))</f>
        <v>Mação2</v>
      </c>
      <c r="E2569" s="28" t="s">
        <v>362</v>
      </c>
      <c r="F2569" s="28" t="s">
        <v>991</v>
      </c>
      <c r="G2569" s="82">
        <f>COUNTIF($E$2:E2569,E2569)</f>
        <v>2</v>
      </c>
      <c r="H2569" s="82">
        <f t="shared" si="89"/>
        <v>147</v>
      </c>
      <c r="I2569" s="82">
        <v>2568</v>
      </c>
    </row>
    <row r="2570" spans="2:9">
      <c r="B2570" s="84" t="str">
        <f t="shared" si="90"/>
        <v>VALNOR148</v>
      </c>
      <c r="C2570" s="28" t="s">
        <v>147</v>
      </c>
      <c r="D2570" s="28" t="str">
        <f>CONCATENATE(E2570,COUNTIF($E$2:E2570,E2570))</f>
        <v>Mação3</v>
      </c>
      <c r="E2570" s="28" t="s">
        <v>362</v>
      </c>
      <c r="F2570" s="28" t="s">
        <v>1031</v>
      </c>
      <c r="G2570" s="82">
        <f>COUNTIF($E$2:E2570,E2570)</f>
        <v>3</v>
      </c>
      <c r="H2570" s="82">
        <f t="shared" si="89"/>
        <v>148</v>
      </c>
      <c r="I2570" s="82">
        <v>2569</v>
      </c>
    </row>
    <row r="2571" spans="2:9">
      <c r="B2571" s="84" t="str">
        <f t="shared" si="90"/>
        <v>VALNOR149</v>
      </c>
      <c r="C2571" s="28" t="s">
        <v>147</v>
      </c>
      <c r="D2571" s="28" t="str">
        <f>CONCATENATE(E2571,COUNTIF($E$2:E2571,E2571))</f>
        <v>Mação4</v>
      </c>
      <c r="E2571" s="28" t="s">
        <v>362</v>
      </c>
      <c r="F2571" s="28" t="s">
        <v>1246</v>
      </c>
      <c r="G2571" s="82">
        <f>COUNTIF($E$2:E2571,E2571)</f>
        <v>4</v>
      </c>
      <c r="H2571" s="82">
        <f t="shared" si="89"/>
        <v>149</v>
      </c>
      <c r="I2571" s="82">
        <v>2570</v>
      </c>
    </row>
    <row r="2572" spans="2:9">
      <c r="B2572" s="84" t="str">
        <f t="shared" si="90"/>
        <v>VALNOR150</v>
      </c>
      <c r="C2572" s="28" t="s">
        <v>147</v>
      </c>
      <c r="D2572" s="28" t="str">
        <f>CONCATENATE(E2572,COUNTIF($E$2:E2572,E2572))</f>
        <v>Mação5</v>
      </c>
      <c r="E2572" s="28" t="s">
        <v>362</v>
      </c>
      <c r="F2572" s="28" t="s">
        <v>1664</v>
      </c>
      <c r="G2572" s="82">
        <f>COUNTIF($E$2:E2572,E2572)</f>
        <v>5</v>
      </c>
      <c r="H2572" s="82">
        <f t="shared" si="89"/>
        <v>150</v>
      </c>
      <c r="I2572" s="82">
        <v>2571</v>
      </c>
    </row>
    <row r="2573" spans="2:9">
      <c r="B2573" s="84" t="str">
        <f t="shared" si="90"/>
        <v>VALNOR151</v>
      </c>
      <c r="C2573" s="28" t="s">
        <v>147</v>
      </c>
      <c r="D2573" s="28" t="str">
        <f>CONCATENATE(E2573,COUNTIF($E$2:E2573,E2573))</f>
        <v>Mação6</v>
      </c>
      <c r="E2573" s="28" t="s">
        <v>362</v>
      </c>
      <c r="F2573" s="28" t="s">
        <v>1925</v>
      </c>
      <c r="G2573" s="82">
        <f>COUNTIF($E$2:E2573,E2573)</f>
        <v>6</v>
      </c>
      <c r="H2573" s="82">
        <f t="shared" si="89"/>
        <v>151</v>
      </c>
      <c r="I2573" s="82">
        <v>2572</v>
      </c>
    </row>
    <row r="2574" spans="2:9">
      <c r="B2574" s="84" t="str">
        <f t="shared" si="90"/>
        <v>VALNOR152</v>
      </c>
      <c r="C2574" s="28" t="s">
        <v>147</v>
      </c>
      <c r="D2574" s="28" t="str">
        <f>CONCATENATE(E2574,COUNTIF($E$2:E2574,E2574))</f>
        <v>Sardoal1</v>
      </c>
      <c r="E2574" s="28" t="s">
        <v>577</v>
      </c>
      <c r="F2574" s="28" t="s">
        <v>273</v>
      </c>
      <c r="G2574" s="82">
        <f>COUNTIF($E$2:E2574,E2574)</f>
        <v>1</v>
      </c>
      <c r="H2574" s="82">
        <f t="shared" si="89"/>
        <v>152</v>
      </c>
      <c r="I2574" s="82">
        <v>2573</v>
      </c>
    </row>
    <row r="2575" spans="2:9">
      <c r="B2575" s="84" t="str">
        <f t="shared" si="90"/>
        <v>VALNOR153</v>
      </c>
      <c r="C2575" s="28" t="s">
        <v>147</v>
      </c>
      <c r="D2575" s="28" t="str">
        <f>CONCATENATE(E2575,COUNTIF($E$2:E2575,E2575))</f>
        <v>Sardoal2</v>
      </c>
      <c r="E2575" s="28" t="s">
        <v>577</v>
      </c>
      <c r="F2575" s="28" t="s">
        <v>2388</v>
      </c>
      <c r="G2575" s="82">
        <f>COUNTIF($E$2:E2575,E2575)</f>
        <v>2</v>
      </c>
      <c r="H2575" s="82">
        <f t="shared" si="89"/>
        <v>153</v>
      </c>
      <c r="I2575" s="82">
        <v>2574</v>
      </c>
    </row>
    <row r="2576" spans="2:9">
      <c r="B2576" s="84" t="str">
        <f t="shared" si="90"/>
        <v>VALNOR154</v>
      </c>
      <c r="C2576" s="28" t="s">
        <v>147</v>
      </c>
      <c r="D2576" s="28" t="str">
        <f>CONCATENATE(E2576,COUNTIF($E$2:E2576,E2576))</f>
        <v>Sardoal3</v>
      </c>
      <c r="E2576" s="28" t="s">
        <v>577</v>
      </c>
      <c r="F2576" s="28" t="s">
        <v>577</v>
      </c>
      <c r="G2576" s="82">
        <f>COUNTIF($E$2:E2576,E2576)</f>
        <v>3</v>
      </c>
      <c r="H2576" s="82">
        <f t="shared" si="89"/>
        <v>154</v>
      </c>
      <c r="I2576" s="82">
        <v>2575</v>
      </c>
    </row>
    <row r="2577" spans="2:9">
      <c r="B2577" s="84" t="str">
        <f t="shared" si="90"/>
        <v>VALNOR155</v>
      </c>
      <c r="C2577" s="28" t="s">
        <v>147</v>
      </c>
      <c r="D2577" s="28" t="str">
        <f>CONCATENATE(E2577,COUNTIF($E$2:E2577,E2577))</f>
        <v>Sardoal4</v>
      </c>
      <c r="E2577" s="28" t="s">
        <v>577</v>
      </c>
      <c r="F2577" s="28" t="s">
        <v>2827</v>
      </c>
      <c r="G2577" s="82">
        <f>COUNTIF($E$2:E2577,E2577)</f>
        <v>4</v>
      </c>
      <c r="H2577" s="82">
        <f t="shared" si="89"/>
        <v>155</v>
      </c>
      <c r="I2577" s="82">
        <v>2576</v>
      </c>
    </row>
    <row r="2578" spans="2:9">
      <c r="B2578" s="24" t="str">
        <f t="shared" si="90"/>
        <v>VALORLIS1</v>
      </c>
      <c r="C2578" s="26" t="s">
        <v>150</v>
      </c>
      <c r="D2578" s="26" t="str">
        <f>CONCATENATE(E2578,COUNTIF($E$2:E2578,E2578))</f>
        <v>Batalha1</v>
      </c>
      <c r="E2578" s="26" t="s">
        <v>193</v>
      </c>
      <c r="F2578" s="26" t="s">
        <v>193</v>
      </c>
      <c r="G2578" s="81">
        <f>COUNTIF($E$2:E2578,E2578)</f>
        <v>1</v>
      </c>
      <c r="H2578" s="81">
        <f>ROW(A1)</f>
        <v>1</v>
      </c>
      <c r="I2578" s="81">
        <v>2577</v>
      </c>
    </row>
    <row r="2579" spans="2:9">
      <c r="B2579" s="24" t="str">
        <f t="shared" si="90"/>
        <v>VALORLIS2</v>
      </c>
      <c r="C2579" s="26" t="s">
        <v>150</v>
      </c>
      <c r="D2579" s="26" t="str">
        <f>CONCATENATE(E2579,COUNTIF($E$2:E2579,E2579))</f>
        <v>Batalha2</v>
      </c>
      <c r="E2579" s="26" t="s">
        <v>193</v>
      </c>
      <c r="F2579" s="26" t="s">
        <v>1479</v>
      </c>
      <c r="G2579" s="81">
        <f>COUNTIF($E$2:E2579,E2579)</f>
        <v>2</v>
      </c>
      <c r="H2579" s="81">
        <f t="shared" ref="H2579:H2638" si="91">ROW(A2)</f>
        <v>2</v>
      </c>
      <c r="I2579" s="81">
        <v>2578</v>
      </c>
    </row>
    <row r="2580" spans="2:9">
      <c r="B2580" s="24" t="str">
        <f t="shared" si="90"/>
        <v>VALORLIS3</v>
      </c>
      <c r="C2580" s="26" t="s">
        <v>150</v>
      </c>
      <c r="D2580" s="26" t="str">
        <f>CONCATENATE(E2580,COUNTIF($E$2:E2580,E2580))</f>
        <v>Batalha3</v>
      </c>
      <c r="E2580" s="26" t="s">
        <v>193</v>
      </c>
      <c r="F2580" s="26" t="s">
        <v>2208</v>
      </c>
      <c r="G2580" s="81">
        <f>COUNTIF($E$2:E2580,E2580)</f>
        <v>3</v>
      </c>
      <c r="H2580" s="81">
        <f t="shared" si="91"/>
        <v>3</v>
      </c>
      <c r="I2580" s="81">
        <v>2579</v>
      </c>
    </row>
    <row r="2581" spans="2:9">
      <c r="B2581" s="24" t="str">
        <f t="shared" si="90"/>
        <v>VALORLIS4</v>
      </c>
      <c r="C2581" s="26" t="s">
        <v>150</v>
      </c>
      <c r="D2581" s="26" t="str">
        <f>CONCATENATE(E2581,COUNTIF($E$2:E2581,E2581))</f>
        <v>Batalha4</v>
      </c>
      <c r="E2581" s="26" t="s">
        <v>193</v>
      </c>
      <c r="F2581" s="26" t="s">
        <v>2474</v>
      </c>
      <c r="G2581" s="81">
        <f>COUNTIF($E$2:E2581,E2581)</f>
        <v>4</v>
      </c>
      <c r="H2581" s="81">
        <f t="shared" si="91"/>
        <v>4</v>
      </c>
      <c r="I2581" s="81">
        <v>2580</v>
      </c>
    </row>
    <row r="2582" spans="2:9">
      <c r="B2582" s="24" t="str">
        <f t="shared" si="90"/>
        <v>VALORLIS5</v>
      </c>
      <c r="C2582" s="26" t="s">
        <v>150</v>
      </c>
      <c r="D2582" s="26" t="str">
        <f>CONCATENATE(E2582,COUNTIF($E$2:E2582,E2582))</f>
        <v>Leiria1</v>
      </c>
      <c r="E2582" s="26" t="s">
        <v>348</v>
      </c>
      <c r="F2582" s="26" t="s">
        <v>517</v>
      </c>
      <c r="G2582" s="81">
        <f>COUNTIF($E$2:E2582,E2582)</f>
        <v>1</v>
      </c>
      <c r="H2582" s="81">
        <f t="shared" si="91"/>
        <v>5</v>
      </c>
      <c r="I2582" s="81">
        <v>2581</v>
      </c>
    </row>
    <row r="2583" spans="2:9">
      <c r="B2583" s="24" t="str">
        <f t="shared" si="90"/>
        <v>VALORLIS6</v>
      </c>
      <c r="C2583" s="26" t="s">
        <v>150</v>
      </c>
      <c r="D2583" s="26" t="str">
        <f>CONCATENATE(E2583,COUNTIF($E$2:E2583,E2583))</f>
        <v>Leiria2</v>
      </c>
      <c r="E2583" s="26" t="s">
        <v>348</v>
      </c>
      <c r="F2583" s="26" t="s">
        <v>662</v>
      </c>
      <c r="G2583" s="81">
        <f>COUNTIF($E$2:E2583,E2583)</f>
        <v>2</v>
      </c>
      <c r="H2583" s="81">
        <f t="shared" si="91"/>
        <v>6</v>
      </c>
      <c r="I2583" s="81">
        <v>2582</v>
      </c>
    </row>
    <row r="2584" spans="2:9">
      <c r="B2584" s="24" t="str">
        <f t="shared" si="90"/>
        <v>VALORLIS7</v>
      </c>
      <c r="C2584" s="26" t="s">
        <v>150</v>
      </c>
      <c r="D2584" s="26" t="str">
        <f>CONCATENATE(E2584,COUNTIF($E$2:E2584,E2584))</f>
        <v>Leiria3</v>
      </c>
      <c r="E2584" s="26" t="s">
        <v>348</v>
      </c>
      <c r="F2584" s="26" t="s">
        <v>749</v>
      </c>
      <c r="G2584" s="81">
        <f>COUNTIF($E$2:E2584,E2584)</f>
        <v>3</v>
      </c>
      <c r="H2584" s="81">
        <f t="shared" si="91"/>
        <v>7</v>
      </c>
      <c r="I2584" s="81">
        <v>2583</v>
      </c>
    </row>
    <row r="2585" spans="2:9">
      <c r="B2585" s="24" t="str">
        <f t="shared" si="90"/>
        <v>VALORLIS8</v>
      </c>
      <c r="C2585" s="26" t="s">
        <v>150</v>
      </c>
      <c r="D2585" s="26" t="str">
        <f>CONCATENATE(E2585,COUNTIF($E$2:E2585,E2585))</f>
        <v>Leiria4</v>
      </c>
      <c r="E2585" s="26" t="s">
        <v>348</v>
      </c>
      <c r="F2585" s="26" t="s">
        <v>821</v>
      </c>
      <c r="G2585" s="81">
        <f>COUNTIF($E$2:E2585,E2585)</f>
        <v>4</v>
      </c>
      <c r="H2585" s="81">
        <f t="shared" si="91"/>
        <v>8</v>
      </c>
      <c r="I2585" s="81">
        <v>2584</v>
      </c>
    </row>
    <row r="2586" spans="2:9">
      <c r="B2586" s="24" t="str">
        <f t="shared" si="90"/>
        <v>VALORLIS9</v>
      </c>
      <c r="C2586" s="26" t="s">
        <v>150</v>
      </c>
      <c r="D2586" s="26" t="str">
        <f>CONCATENATE(E2586,COUNTIF($E$2:E2586,E2586))</f>
        <v>Leiria5</v>
      </c>
      <c r="E2586" s="26" t="s">
        <v>348</v>
      </c>
      <c r="F2586" s="26" t="s">
        <v>981</v>
      </c>
      <c r="G2586" s="81">
        <f>COUNTIF($E$2:E2586,E2586)</f>
        <v>5</v>
      </c>
      <c r="H2586" s="81">
        <f t="shared" si="91"/>
        <v>9</v>
      </c>
      <c r="I2586" s="81">
        <v>2585</v>
      </c>
    </row>
    <row r="2587" spans="2:9">
      <c r="B2587" s="24" t="str">
        <f t="shared" si="90"/>
        <v>VALORLIS10</v>
      </c>
      <c r="C2587" s="26" t="s">
        <v>150</v>
      </c>
      <c r="D2587" s="26" t="str">
        <f>CONCATENATE(E2587,COUNTIF($E$2:E2587,E2587))</f>
        <v>Leiria6</v>
      </c>
      <c r="E2587" s="26" t="s">
        <v>348</v>
      </c>
      <c r="F2587" s="26" t="s">
        <v>1136</v>
      </c>
      <c r="G2587" s="81">
        <f>COUNTIF($E$2:E2587,E2587)</f>
        <v>6</v>
      </c>
      <c r="H2587" s="81">
        <f t="shared" si="91"/>
        <v>10</v>
      </c>
      <c r="I2587" s="81">
        <v>2586</v>
      </c>
    </row>
    <row r="2588" spans="2:9">
      <c r="B2588" s="24" t="str">
        <f t="shared" si="90"/>
        <v>VALORLIS11</v>
      </c>
      <c r="C2588" s="26" t="s">
        <v>150</v>
      </c>
      <c r="D2588" s="26" t="str">
        <f>CONCATENATE(E2588,COUNTIF($E$2:E2588,E2588))</f>
        <v>Leiria7</v>
      </c>
      <c r="E2588" s="26" t="s">
        <v>348</v>
      </c>
      <c r="F2588" s="26" t="s">
        <v>1140</v>
      </c>
      <c r="G2588" s="81">
        <f>COUNTIF($E$2:E2588,E2588)</f>
        <v>7</v>
      </c>
      <c r="H2588" s="81">
        <f t="shared" si="91"/>
        <v>11</v>
      </c>
      <c r="I2588" s="81">
        <v>2587</v>
      </c>
    </row>
    <row r="2589" spans="2:9">
      <c r="B2589" s="24" t="str">
        <f t="shared" si="90"/>
        <v>VALORLIS12</v>
      </c>
      <c r="C2589" s="26" t="s">
        <v>150</v>
      </c>
      <c r="D2589" s="26" t="str">
        <f>CONCATENATE(E2589,COUNTIF($E$2:E2589,E2589))</f>
        <v>Leiria8</v>
      </c>
      <c r="E2589" s="26" t="s">
        <v>348</v>
      </c>
      <c r="F2589" s="26" t="s">
        <v>1606</v>
      </c>
      <c r="G2589" s="81">
        <f>COUNTIF($E$2:E2589,E2589)</f>
        <v>8</v>
      </c>
      <c r="H2589" s="81">
        <f t="shared" si="91"/>
        <v>12</v>
      </c>
      <c r="I2589" s="81">
        <v>2588</v>
      </c>
    </row>
    <row r="2590" spans="2:9">
      <c r="B2590" s="24" t="str">
        <f t="shared" si="90"/>
        <v>VALORLIS13</v>
      </c>
      <c r="C2590" s="26" t="s">
        <v>150</v>
      </c>
      <c r="D2590" s="26" t="str">
        <f>CONCATENATE(E2590,COUNTIF($E$2:E2590,E2590))</f>
        <v>Leiria9</v>
      </c>
      <c r="E2590" s="26" t="s">
        <v>348</v>
      </c>
      <c r="F2590" s="26" t="s">
        <v>1668</v>
      </c>
      <c r="G2590" s="81">
        <f>COUNTIF($E$2:E2590,E2590)</f>
        <v>9</v>
      </c>
      <c r="H2590" s="81">
        <f t="shared" si="91"/>
        <v>13</v>
      </c>
      <c r="I2590" s="81">
        <v>2589</v>
      </c>
    </row>
    <row r="2591" spans="2:9">
      <c r="B2591" s="24" t="str">
        <f t="shared" si="90"/>
        <v>VALORLIS14</v>
      </c>
      <c r="C2591" s="26" t="s">
        <v>150</v>
      </c>
      <c r="D2591" s="26" t="str">
        <f>CONCATENATE(E2591,COUNTIF($E$2:E2591,E2591))</f>
        <v>Leiria10</v>
      </c>
      <c r="E2591" s="26" t="s">
        <v>348</v>
      </c>
      <c r="F2591" s="26" t="s">
        <v>1714</v>
      </c>
      <c r="G2591" s="81">
        <f>COUNTIF($E$2:E2591,E2591)</f>
        <v>10</v>
      </c>
      <c r="H2591" s="81">
        <f t="shared" si="91"/>
        <v>14</v>
      </c>
      <c r="I2591" s="81">
        <v>2590</v>
      </c>
    </row>
    <row r="2592" spans="2:9">
      <c r="B2592" s="24" t="str">
        <f t="shared" si="90"/>
        <v>VALORLIS15</v>
      </c>
      <c r="C2592" s="26" t="s">
        <v>150</v>
      </c>
      <c r="D2592" s="26" t="str">
        <f>CONCATENATE(E2592,COUNTIF($E$2:E2592,E2592))</f>
        <v>Leiria11</v>
      </c>
      <c r="E2592" s="26" t="s">
        <v>348</v>
      </c>
      <c r="F2592" s="26" t="s">
        <v>1762</v>
      </c>
      <c r="G2592" s="81">
        <f>COUNTIF($E$2:E2592,E2592)</f>
        <v>11</v>
      </c>
      <c r="H2592" s="81">
        <f t="shared" si="91"/>
        <v>15</v>
      </c>
      <c r="I2592" s="81">
        <v>2591</v>
      </c>
    </row>
    <row r="2593" spans="2:9">
      <c r="B2593" s="24" t="str">
        <f t="shared" si="90"/>
        <v>VALORLIS16</v>
      </c>
      <c r="C2593" s="26" t="s">
        <v>150</v>
      </c>
      <c r="D2593" s="26" t="str">
        <f>CONCATENATE(E2593,COUNTIF($E$2:E2593,E2593))</f>
        <v>Leiria12</v>
      </c>
      <c r="E2593" s="26" t="s">
        <v>348</v>
      </c>
      <c r="F2593" s="26" t="s">
        <v>1817</v>
      </c>
      <c r="G2593" s="81">
        <f>COUNTIF($E$2:E2593,E2593)</f>
        <v>12</v>
      </c>
      <c r="H2593" s="81">
        <f t="shared" si="91"/>
        <v>16</v>
      </c>
      <c r="I2593" s="81">
        <v>2592</v>
      </c>
    </row>
    <row r="2594" spans="2:9">
      <c r="B2594" s="24" t="str">
        <f t="shared" si="90"/>
        <v>VALORLIS17</v>
      </c>
      <c r="C2594" s="26" t="s">
        <v>150</v>
      </c>
      <c r="D2594" s="26" t="str">
        <f>CONCATENATE(E2594,COUNTIF($E$2:E2594,E2594))</f>
        <v>Leiria13</v>
      </c>
      <c r="E2594" s="26" t="s">
        <v>348</v>
      </c>
      <c r="F2594" s="26" t="s">
        <v>1819</v>
      </c>
      <c r="G2594" s="81">
        <f>COUNTIF($E$2:E2594,E2594)</f>
        <v>13</v>
      </c>
      <c r="H2594" s="81">
        <f t="shared" si="91"/>
        <v>17</v>
      </c>
      <c r="I2594" s="81">
        <v>2593</v>
      </c>
    </row>
    <row r="2595" spans="2:9">
      <c r="B2595" s="24" t="str">
        <f t="shared" si="90"/>
        <v>VALORLIS18</v>
      </c>
      <c r="C2595" s="26" t="s">
        <v>150</v>
      </c>
      <c r="D2595" s="26" t="str">
        <f>CONCATENATE(E2595,COUNTIF($E$2:E2595,E2595))</f>
        <v>Leiria14</v>
      </c>
      <c r="E2595" s="26" t="s">
        <v>348</v>
      </c>
      <c r="F2595" s="26" t="s">
        <v>1986</v>
      </c>
      <c r="G2595" s="81">
        <f>COUNTIF($E$2:E2595,E2595)</f>
        <v>14</v>
      </c>
      <c r="H2595" s="81">
        <f t="shared" si="91"/>
        <v>18</v>
      </c>
      <c r="I2595" s="81">
        <v>2594</v>
      </c>
    </row>
    <row r="2596" spans="2:9">
      <c r="B2596" s="24" t="str">
        <f t="shared" si="90"/>
        <v>VALORLIS19</v>
      </c>
      <c r="C2596" s="26" t="s">
        <v>150</v>
      </c>
      <c r="D2596" s="26" t="str">
        <f>CONCATENATE(E2596,COUNTIF($E$2:E2596,E2596))</f>
        <v>Leiria15</v>
      </c>
      <c r="E2596" s="26" t="s">
        <v>348</v>
      </c>
      <c r="F2596" s="26" t="s">
        <v>2206</v>
      </c>
      <c r="G2596" s="81">
        <f>COUNTIF($E$2:E2596,E2596)</f>
        <v>15</v>
      </c>
      <c r="H2596" s="81">
        <f t="shared" si="91"/>
        <v>19</v>
      </c>
      <c r="I2596" s="81">
        <v>2595</v>
      </c>
    </row>
    <row r="2597" spans="2:9">
      <c r="B2597" s="24" t="str">
        <f t="shared" si="90"/>
        <v>VALORLIS20</v>
      </c>
      <c r="C2597" s="26" t="s">
        <v>150</v>
      </c>
      <c r="D2597" s="26" t="str">
        <f>CONCATENATE(E2597,COUNTIF($E$2:E2597,E2597))</f>
        <v>Leiria16</v>
      </c>
      <c r="E2597" s="26" t="s">
        <v>348</v>
      </c>
      <c r="F2597" s="26" t="s">
        <v>2337</v>
      </c>
      <c r="G2597" s="81">
        <f>COUNTIF($E$2:E2597,E2597)</f>
        <v>16</v>
      </c>
      <c r="H2597" s="81">
        <f t="shared" si="91"/>
        <v>20</v>
      </c>
      <c r="I2597" s="81">
        <v>2596</v>
      </c>
    </row>
    <row r="2598" spans="2:9">
      <c r="B2598" s="24" t="str">
        <f t="shared" si="90"/>
        <v>VALORLIS21</v>
      </c>
      <c r="C2598" s="26" t="s">
        <v>150</v>
      </c>
      <c r="D2598" s="26" t="str">
        <f>CONCATENATE(E2598,COUNTIF($E$2:E2598,E2598))</f>
        <v>Leiria17</v>
      </c>
      <c r="E2598" s="26" t="s">
        <v>348</v>
      </c>
      <c r="F2598" s="26" t="s">
        <v>2351</v>
      </c>
      <c r="G2598" s="81">
        <f>COUNTIF($E$2:E2598,E2598)</f>
        <v>17</v>
      </c>
      <c r="H2598" s="81">
        <f t="shared" si="91"/>
        <v>21</v>
      </c>
      <c r="I2598" s="81">
        <v>2597</v>
      </c>
    </row>
    <row r="2599" spans="2:9">
      <c r="B2599" s="24" t="str">
        <f t="shared" si="90"/>
        <v>VALORLIS22</v>
      </c>
      <c r="C2599" s="26" t="s">
        <v>150</v>
      </c>
      <c r="D2599" s="26" t="str">
        <f>CONCATENATE(E2599,COUNTIF($E$2:E2599,E2599))</f>
        <v>Leiria18</v>
      </c>
      <c r="E2599" s="26" t="s">
        <v>348</v>
      </c>
      <c r="F2599" s="26" t="s">
        <v>2653</v>
      </c>
      <c r="G2599" s="81">
        <f>COUNTIF($E$2:E2599,E2599)</f>
        <v>18</v>
      </c>
      <c r="H2599" s="81">
        <f t="shared" si="91"/>
        <v>22</v>
      </c>
      <c r="I2599" s="81">
        <v>2598</v>
      </c>
    </row>
    <row r="2600" spans="2:9">
      <c r="B2600" s="24" t="str">
        <f t="shared" si="90"/>
        <v>VALORLIS23</v>
      </c>
      <c r="C2600" s="26" t="s">
        <v>150</v>
      </c>
      <c r="D2600" s="26" t="str">
        <f>CONCATENATE(E2600,COUNTIF($E$2:E2600,E2600))</f>
        <v>Marinha Grande1</v>
      </c>
      <c r="E2600" s="26" t="s">
        <v>380</v>
      </c>
      <c r="F2600" s="26" t="s">
        <v>380</v>
      </c>
      <c r="G2600" s="81">
        <f>COUNTIF($E$2:E2600,E2600)</f>
        <v>1</v>
      </c>
      <c r="H2600" s="81">
        <f t="shared" si="91"/>
        <v>23</v>
      </c>
      <c r="I2600" s="81">
        <v>2599</v>
      </c>
    </row>
    <row r="2601" spans="2:9">
      <c r="B2601" s="24" t="str">
        <f t="shared" si="90"/>
        <v>VALORLIS24</v>
      </c>
      <c r="C2601" s="26" t="s">
        <v>150</v>
      </c>
      <c r="D2601" s="26" t="str">
        <f>CONCATENATE(E2601,COUNTIF($E$2:E2601,E2601))</f>
        <v>Marinha Grande2</v>
      </c>
      <c r="E2601" s="26" t="s">
        <v>380</v>
      </c>
      <c r="F2601" s="26" t="s">
        <v>404</v>
      </c>
      <c r="G2601" s="81">
        <f>COUNTIF($E$2:E2601,E2601)</f>
        <v>2</v>
      </c>
      <c r="H2601" s="81">
        <f t="shared" si="91"/>
        <v>24</v>
      </c>
      <c r="I2601" s="81">
        <v>2600</v>
      </c>
    </row>
    <row r="2602" spans="2:9">
      <c r="B2602" s="24" t="str">
        <f t="shared" si="90"/>
        <v>VALORLIS25</v>
      </c>
      <c r="C2602" s="26" t="s">
        <v>150</v>
      </c>
      <c r="D2602" s="26" t="str">
        <f>CONCATENATE(E2602,COUNTIF($E$2:E2602,E2602))</f>
        <v>Marinha Grande3</v>
      </c>
      <c r="E2602" s="26" t="s">
        <v>380</v>
      </c>
      <c r="F2602" s="26" t="s">
        <v>2874</v>
      </c>
      <c r="G2602" s="81">
        <f>COUNTIF($E$2:E2602,E2602)</f>
        <v>3</v>
      </c>
      <c r="H2602" s="81">
        <f t="shared" si="91"/>
        <v>25</v>
      </c>
      <c r="I2602" s="81">
        <v>2601</v>
      </c>
    </row>
    <row r="2603" spans="2:9">
      <c r="B2603" s="24" t="str">
        <f t="shared" si="90"/>
        <v>VALORLIS26</v>
      </c>
      <c r="C2603" s="26" t="s">
        <v>150</v>
      </c>
      <c r="D2603" s="26" t="str">
        <f>CONCATENATE(E2603,COUNTIF($E$2:E2603,E2603))</f>
        <v>Pombal1</v>
      </c>
      <c r="E2603" s="26" t="s">
        <v>492</v>
      </c>
      <c r="F2603" s="26" t="s">
        <v>113</v>
      </c>
      <c r="G2603" s="81">
        <f>COUNTIF($E$2:E2603,E2603)</f>
        <v>1</v>
      </c>
      <c r="H2603" s="81">
        <f t="shared" si="91"/>
        <v>26</v>
      </c>
      <c r="I2603" s="81">
        <v>2602</v>
      </c>
    </row>
    <row r="2604" spans="2:9">
      <c r="B2604" s="24" t="str">
        <f t="shared" si="90"/>
        <v>VALORLIS27</v>
      </c>
      <c r="C2604" s="26" t="s">
        <v>150</v>
      </c>
      <c r="D2604" s="26" t="str">
        <f>CONCATENATE(E2604,COUNTIF($E$2:E2604,E2604))</f>
        <v>Pombal2</v>
      </c>
      <c r="E2604" s="26" t="s">
        <v>492</v>
      </c>
      <c r="F2604" s="26" t="s">
        <v>395</v>
      </c>
      <c r="G2604" s="81">
        <f>COUNTIF($E$2:E2604,E2604)</f>
        <v>2</v>
      </c>
      <c r="H2604" s="81">
        <f t="shared" si="91"/>
        <v>27</v>
      </c>
      <c r="I2604" s="81">
        <v>2603</v>
      </c>
    </row>
    <row r="2605" spans="2:9">
      <c r="B2605" s="24" t="str">
        <f t="shared" si="90"/>
        <v>VALORLIS28</v>
      </c>
      <c r="C2605" s="26" t="s">
        <v>150</v>
      </c>
      <c r="D2605" s="26" t="str">
        <f>CONCATENATE(E2605,COUNTIF($E$2:E2605,E2605))</f>
        <v>Pombal3</v>
      </c>
      <c r="E2605" s="26" t="s">
        <v>492</v>
      </c>
      <c r="F2605" s="26" t="s">
        <v>996</v>
      </c>
      <c r="G2605" s="81">
        <f>COUNTIF($E$2:E2605,E2605)</f>
        <v>3</v>
      </c>
      <c r="H2605" s="81">
        <f t="shared" si="91"/>
        <v>28</v>
      </c>
      <c r="I2605" s="81">
        <v>2604</v>
      </c>
    </row>
    <row r="2606" spans="2:9">
      <c r="B2606" s="24" t="str">
        <f t="shared" si="90"/>
        <v>VALORLIS29</v>
      </c>
      <c r="C2606" s="26" t="s">
        <v>150</v>
      </c>
      <c r="D2606" s="26" t="str">
        <f>CONCATENATE(E2606,COUNTIF($E$2:E2606,E2606))</f>
        <v>Pombal4</v>
      </c>
      <c r="E2606" s="26" t="s">
        <v>492</v>
      </c>
      <c r="F2606" s="26" t="s">
        <v>1015</v>
      </c>
      <c r="G2606" s="81">
        <f>COUNTIF($E$2:E2606,E2606)</f>
        <v>4</v>
      </c>
      <c r="H2606" s="81">
        <f t="shared" si="91"/>
        <v>29</v>
      </c>
      <c r="I2606" s="81">
        <v>2605</v>
      </c>
    </row>
    <row r="2607" spans="2:9">
      <c r="B2607" s="24" t="str">
        <f t="shared" si="90"/>
        <v>VALORLIS30</v>
      </c>
      <c r="C2607" s="26" t="s">
        <v>150</v>
      </c>
      <c r="D2607" s="26" t="str">
        <f>CONCATENATE(E2607,COUNTIF($E$2:E2607,E2607))</f>
        <v>Pombal5</v>
      </c>
      <c r="E2607" s="26" t="s">
        <v>492</v>
      </c>
      <c r="F2607" s="26" t="s">
        <v>1518</v>
      </c>
      <c r="G2607" s="81">
        <f>COUNTIF($E$2:E2607,E2607)</f>
        <v>5</v>
      </c>
      <c r="H2607" s="81">
        <f t="shared" si="91"/>
        <v>30</v>
      </c>
      <c r="I2607" s="81">
        <v>2606</v>
      </c>
    </row>
    <row r="2608" spans="2:9">
      <c r="B2608" s="24" t="str">
        <f t="shared" si="90"/>
        <v>VALORLIS31</v>
      </c>
      <c r="C2608" s="26" t="s">
        <v>150</v>
      </c>
      <c r="D2608" s="26" t="str">
        <f>CONCATENATE(E2608,COUNTIF($E$2:E2608,E2608))</f>
        <v>Pombal6</v>
      </c>
      <c r="E2608" s="26" t="s">
        <v>492</v>
      </c>
      <c r="F2608" s="26" t="s">
        <v>1645</v>
      </c>
      <c r="G2608" s="81">
        <f>COUNTIF($E$2:E2608,E2608)</f>
        <v>6</v>
      </c>
      <c r="H2608" s="81">
        <f t="shared" si="91"/>
        <v>31</v>
      </c>
      <c r="I2608" s="81">
        <v>2607</v>
      </c>
    </row>
    <row r="2609" spans="2:9">
      <c r="B2609" s="24" t="str">
        <f t="shared" si="90"/>
        <v>VALORLIS32</v>
      </c>
      <c r="C2609" s="26" t="s">
        <v>150</v>
      </c>
      <c r="D2609" s="26" t="str">
        <f>CONCATENATE(E2609,COUNTIF($E$2:E2609,E2609))</f>
        <v>Pombal7</v>
      </c>
      <c r="E2609" s="26" t="s">
        <v>492</v>
      </c>
      <c r="F2609" s="26" t="s">
        <v>1743</v>
      </c>
      <c r="G2609" s="81">
        <f>COUNTIF($E$2:E2609,E2609)</f>
        <v>7</v>
      </c>
      <c r="H2609" s="81">
        <f t="shared" si="91"/>
        <v>32</v>
      </c>
      <c r="I2609" s="81">
        <v>2608</v>
      </c>
    </row>
    <row r="2610" spans="2:9">
      <c r="B2610" s="24" t="str">
        <f t="shared" si="90"/>
        <v>VALORLIS33</v>
      </c>
      <c r="C2610" s="26" t="s">
        <v>150</v>
      </c>
      <c r="D2610" s="26" t="str">
        <f>CONCATENATE(E2610,COUNTIF($E$2:E2610,E2610))</f>
        <v>Pombal8</v>
      </c>
      <c r="E2610" s="26" t="s">
        <v>492</v>
      </c>
      <c r="F2610" s="26" t="s">
        <v>2015</v>
      </c>
      <c r="G2610" s="81">
        <f>COUNTIF($E$2:E2610,E2610)</f>
        <v>8</v>
      </c>
      <c r="H2610" s="81">
        <f t="shared" si="91"/>
        <v>33</v>
      </c>
      <c r="I2610" s="81">
        <v>2609</v>
      </c>
    </row>
    <row r="2611" spans="2:9">
      <c r="B2611" s="24" t="str">
        <f t="shared" si="90"/>
        <v>VALORLIS34</v>
      </c>
      <c r="C2611" s="26" t="s">
        <v>150</v>
      </c>
      <c r="D2611" s="26" t="str">
        <f>CONCATENATE(E2611,COUNTIF($E$2:E2611,E2611))</f>
        <v>Pombal9</v>
      </c>
      <c r="E2611" s="26" t="s">
        <v>492</v>
      </c>
      <c r="F2611" s="26" t="s">
        <v>492</v>
      </c>
      <c r="G2611" s="81">
        <f>COUNTIF($E$2:E2611,E2611)</f>
        <v>9</v>
      </c>
      <c r="H2611" s="81">
        <f t="shared" si="91"/>
        <v>34</v>
      </c>
      <c r="I2611" s="81">
        <v>2610</v>
      </c>
    </row>
    <row r="2612" spans="2:9">
      <c r="B2612" s="24" t="str">
        <f t="shared" si="90"/>
        <v>VALORLIS35</v>
      </c>
      <c r="C2612" s="26" t="s">
        <v>150</v>
      </c>
      <c r="D2612" s="26" t="str">
        <f>CONCATENATE(E2612,COUNTIF($E$2:E2612,E2612))</f>
        <v>Pombal10</v>
      </c>
      <c r="E2612" s="26" t="s">
        <v>492</v>
      </c>
      <c r="F2612" s="26" t="s">
        <v>2198</v>
      </c>
      <c r="G2612" s="81">
        <f>COUNTIF($E$2:E2612,E2612)</f>
        <v>10</v>
      </c>
      <c r="H2612" s="81">
        <f t="shared" si="91"/>
        <v>35</v>
      </c>
      <c r="I2612" s="81">
        <v>2611</v>
      </c>
    </row>
    <row r="2613" spans="2:9">
      <c r="B2613" s="24" t="str">
        <f t="shared" si="90"/>
        <v>VALORLIS36</v>
      </c>
      <c r="C2613" s="26" t="s">
        <v>150</v>
      </c>
      <c r="D2613" s="26" t="str">
        <f>CONCATENATE(E2613,COUNTIF($E$2:E2613,E2613))</f>
        <v>Pombal11</v>
      </c>
      <c r="E2613" s="26" t="s">
        <v>492</v>
      </c>
      <c r="F2613" s="26" t="s">
        <v>2393</v>
      </c>
      <c r="G2613" s="81">
        <f>COUNTIF($E$2:E2613,E2613)</f>
        <v>11</v>
      </c>
      <c r="H2613" s="81">
        <f t="shared" si="91"/>
        <v>36</v>
      </c>
      <c r="I2613" s="81">
        <v>2612</v>
      </c>
    </row>
    <row r="2614" spans="2:9">
      <c r="B2614" s="24" t="str">
        <f t="shared" si="90"/>
        <v>VALORLIS37</v>
      </c>
      <c r="C2614" s="26" t="s">
        <v>150</v>
      </c>
      <c r="D2614" s="26" t="str">
        <f>CONCATENATE(E2614,COUNTIF($E$2:E2614,E2614))</f>
        <v>Pombal12</v>
      </c>
      <c r="E2614" s="26" t="s">
        <v>492</v>
      </c>
      <c r="F2614" s="26" t="s">
        <v>2863</v>
      </c>
      <c r="G2614" s="81">
        <f>COUNTIF($E$2:E2614,E2614)</f>
        <v>12</v>
      </c>
      <c r="H2614" s="81">
        <f t="shared" si="91"/>
        <v>37</v>
      </c>
      <c r="I2614" s="81">
        <v>2613</v>
      </c>
    </row>
    <row r="2615" spans="2:9">
      <c r="B2615" s="24" t="str">
        <f t="shared" si="90"/>
        <v>VALORLIS38</v>
      </c>
      <c r="C2615" s="26" t="s">
        <v>150</v>
      </c>
      <c r="D2615" s="26" t="str">
        <f>CONCATENATE(E2615,COUNTIF($E$2:E2615,E2615))</f>
        <v>Pombal13</v>
      </c>
      <c r="E2615" s="26" t="s">
        <v>492</v>
      </c>
      <c r="F2615" s="26" t="s">
        <v>2880</v>
      </c>
      <c r="G2615" s="81">
        <f>COUNTIF($E$2:E2615,E2615)</f>
        <v>13</v>
      </c>
      <c r="H2615" s="81">
        <f t="shared" si="91"/>
        <v>38</v>
      </c>
      <c r="I2615" s="81">
        <v>2614</v>
      </c>
    </row>
    <row r="2616" spans="2:9">
      <c r="B2616" s="24" t="str">
        <f t="shared" si="90"/>
        <v>VALORLIS39</v>
      </c>
      <c r="C2616" s="26" t="s">
        <v>150</v>
      </c>
      <c r="D2616" s="26" t="str">
        <f>CONCATENATE(E2616,COUNTIF($E$2:E2616,E2616))</f>
        <v>Porto de Mós1</v>
      </c>
      <c r="E2616" s="26" t="s">
        <v>512</v>
      </c>
      <c r="F2616" s="26" t="s">
        <v>425</v>
      </c>
      <c r="G2616" s="81">
        <f>COUNTIF($E$2:E2616,E2616)</f>
        <v>1</v>
      </c>
      <c r="H2616" s="81">
        <f t="shared" si="91"/>
        <v>39</v>
      </c>
      <c r="I2616" s="81">
        <v>2615</v>
      </c>
    </row>
    <row r="2617" spans="2:9">
      <c r="B2617" s="24" t="str">
        <f t="shared" si="90"/>
        <v>VALORLIS40</v>
      </c>
      <c r="C2617" s="26" t="s">
        <v>150</v>
      </c>
      <c r="D2617" s="26" t="str">
        <f>CONCATENATE(E2617,COUNTIF($E$2:E2617,E2617))</f>
        <v>Porto de Mós2</v>
      </c>
      <c r="E2617" s="26" t="s">
        <v>512</v>
      </c>
      <c r="F2617" s="26" t="s">
        <v>444</v>
      </c>
      <c r="G2617" s="81">
        <f>COUNTIF($E$2:E2617,E2617)</f>
        <v>2</v>
      </c>
      <c r="H2617" s="81">
        <f t="shared" si="91"/>
        <v>40</v>
      </c>
      <c r="I2617" s="81">
        <v>2616</v>
      </c>
    </row>
    <row r="2618" spans="2:9">
      <c r="B2618" s="24" t="str">
        <f t="shared" si="90"/>
        <v>VALORLIS41</v>
      </c>
      <c r="C2618" s="26" t="s">
        <v>150</v>
      </c>
      <c r="D2618" s="26" t="str">
        <f>CONCATENATE(E2618,COUNTIF($E$2:E2618,E2618))</f>
        <v>Porto de Mós3</v>
      </c>
      <c r="E2618" s="26" t="s">
        <v>512</v>
      </c>
      <c r="F2618" s="26" t="s">
        <v>671</v>
      </c>
      <c r="G2618" s="81">
        <f>COUNTIF($E$2:E2618,E2618)</f>
        <v>3</v>
      </c>
      <c r="H2618" s="81">
        <f t="shared" si="91"/>
        <v>41</v>
      </c>
      <c r="I2618" s="81">
        <v>2617</v>
      </c>
    </row>
    <row r="2619" spans="2:9">
      <c r="B2619" s="24" t="str">
        <f t="shared" si="90"/>
        <v>VALORLIS42</v>
      </c>
      <c r="C2619" s="26" t="s">
        <v>150</v>
      </c>
      <c r="D2619" s="26" t="str">
        <f>CONCATENATE(E2619,COUNTIF($E$2:E2619,E2619))</f>
        <v>Porto de Mós4</v>
      </c>
      <c r="E2619" s="26" t="s">
        <v>512</v>
      </c>
      <c r="F2619" s="26" t="s">
        <v>923</v>
      </c>
      <c r="G2619" s="81">
        <f>COUNTIF($E$2:E2619,E2619)</f>
        <v>4</v>
      </c>
      <c r="H2619" s="81">
        <f t="shared" si="91"/>
        <v>42</v>
      </c>
      <c r="I2619" s="81">
        <v>2618</v>
      </c>
    </row>
    <row r="2620" spans="2:9">
      <c r="B2620" s="24" t="str">
        <f t="shared" si="90"/>
        <v>VALORLIS43</v>
      </c>
      <c r="C2620" s="26" t="s">
        <v>150</v>
      </c>
      <c r="D2620" s="26" t="str">
        <f>CONCATENATE(E2620,COUNTIF($E$2:E2620,E2620))</f>
        <v>Porto de Mós5</v>
      </c>
      <c r="E2620" s="26" t="s">
        <v>512</v>
      </c>
      <c r="F2620" s="26" t="s">
        <v>1557</v>
      </c>
      <c r="G2620" s="81">
        <f>COUNTIF($E$2:E2620,E2620)</f>
        <v>5</v>
      </c>
      <c r="H2620" s="81">
        <f t="shared" si="91"/>
        <v>43</v>
      </c>
      <c r="I2620" s="81">
        <v>2619</v>
      </c>
    </row>
    <row r="2621" spans="2:9">
      <c r="B2621" s="24" t="str">
        <f t="shared" si="90"/>
        <v>VALORLIS44</v>
      </c>
      <c r="C2621" s="26" t="s">
        <v>150</v>
      </c>
      <c r="D2621" s="26" t="str">
        <f>CONCATENATE(E2621,COUNTIF($E$2:E2621,E2621))</f>
        <v>Porto de Mós6</v>
      </c>
      <c r="E2621" s="26" t="s">
        <v>512</v>
      </c>
      <c r="F2621" s="26" t="s">
        <v>1772</v>
      </c>
      <c r="G2621" s="81">
        <f>COUNTIF($E$2:E2621,E2621)</f>
        <v>6</v>
      </c>
      <c r="H2621" s="81">
        <f t="shared" si="91"/>
        <v>44</v>
      </c>
      <c r="I2621" s="81">
        <v>2620</v>
      </c>
    </row>
    <row r="2622" spans="2:9">
      <c r="B2622" s="24" t="str">
        <f t="shared" si="90"/>
        <v>VALORLIS45</v>
      </c>
      <c r="C2622" s="26" t="s">
        <v>150</v>
      </c>
      <c r="D2622" s="26" t="str">
        <f>CONCATENATE(E2622,COUNTIF($E$2:E2622,E2622))</f>
        <v>Porto de Mós7</v>
      </c>
      <c r="E2622" s="26" t="s">
        <v>512</v>
      </c>
      <c r="F2622" s="26" t="s">
        <v>2005</v>
      </c>
      <c r="G2622" s="81">
        <f>COUNTIF($E$2:E2622,E2622)</f>
        <v>7</v>
      </c>
      <c r="H2622" s="81">
        <f t="shared" si="91"/>
        <v>45</v>
      </c>
      <c r="I2622" s="81">
        <v>2621</v>
      </c>
    </row>
    <row r="2623" spans="2:9">
      <c r="B2623" s="24" t="str">
        <f t="shared" si="90"/>
        <v>VALORLIS46</v>
      </c>
      <c r="C2623" s="26" t="s">
        <v>150</v>
      </c>
      <c r="D2623" s="26" t="str">
        <f>CONCATENATE(E2623,COUNTIF($E$2:E2623,E2623))</f>
        <v>Porto de Mós8</v>
      </c>
      <c r="E2623" s="26" t="s">
        <v>512</v>
      </c>
      <c r="F2623" s="26" t="s">
        <v>2109</v>
      </c>
      <c r="G2623" s="81">
        <f>COUNTIF($E$2:E2623,E2623)</f>
        <v>8</v>
      </c>
      <c r="H2623" s="81">
        <f t="shared" si="91"/>
        <v>46</v>
      </c>
      <c r="I2623" s="81">
        <v>2622</v>
      </c>
    </row>
    <row r="2624" spans="2:9">
      <c r="B2624" s="24" t="str">
        <f t="shared" si="90"/>
        <v>VALORLIS47</v>
      </c>
      <c r="C2624" s="26" t="s">
        <v>150</v>
      </c>
      <c r="D2624" s="26" t="str">
        <f>CONCATENATE(E2624,COUNTIF($E$2:E2624,E2624))</f>
        <v>Porto de Mós9</v>
      </c>
      <c r="E2624" s="26" t="s">
        <v>512</v>
      </c>
      <c r="F2624" s="26" t="s">
        <v>2420</v>
      </c>
      <c r="G2624" s="81">
        <f>COUNTIF($E$2:E2624,E2624)</f>
        <v>9</v>
      </c>
      <c r="H2624" s="81">
        <f t="shared" si="91"/>
        <v>47</v>
      </c>
      <c r="I2624" s="81">
        <v>2623</v>
      </c>
    </row>
    <row r="2625" spans="2:9">
      <c r="B2625" s="24" t="str">
        <f t="shared" si="90"/>
        <v>VALORLIS48</v>
      </c>
      <c r="C2625" s="26" t="s">
        <v>150</v>
      </c>
      <c r="D2625" s="26" t="str">
        <f>CONCATENATE(E2625,COUNTIF($E$2:E2625,E2625))</f>
        <v>Porto de Mós10</v>
      </c>
      <c r="E2625" s="26" t="s">
        <v>512</v>
      </c>
      <c r="F2625" s="26" t="s">
        <v>2596</v>
      </c>
      <c r="G2625" s="81">
        <f>COUNTIF($E$2:E2625,E2625)</f>
        <v>10</v>
      </c>
      <c r="H2625" s="81">
        <f t="shared" si="91"/>
        <v>48</v>
      </c>
      <c r="I2625" s="81">
        <v>2624</v>
      </c>
    </row>
    <row r="2626" spans="2:9">
      <c r="B2626" s="24" t="str">
        <f t="shared" si="90"/>
        <v>VALORLIS49</v>
      </c>
      <c r="C2626" s="26" t="s">
        <v>150</v>
      </c>
      <c r="D2626" s="26" t="str">
        <f>CONCATENATE(E2626,COUNTIF($E$2:E2626,E2626))</f>
        <v>Ourém1</v>
      </c>
      <c r="E2626" s="26" t="s">
        <v>457</v>
      </c>
      <c r="F2626" s="26" t="s">
        <v>249</v>
      </c>
      <c r="G2626" s="81">
        <f>COUNTIF($E$2:E2626,E2626)</f>
        <v>1</v>
      </c>
      <c r="H2626" s="81">
        <f t="shared" si="91"/>
        <v>49</v>
      </c>
      <c r="I2626" s="81">
        <v>2625</v>
      </c>
    </row>
    <row r="2627" spans="2:9">
      <c r="B2627" s="24" t="str">
        <f t="shared" ref="B2627:B2690" si="92">CONCATENATE(C2627,H2627)</f>
        <v>VALORLIS50</v>
      </c>
      <c r="C2627" s="26" t="s">
        <v>150</v>
      </c>
      <c r="D2627" s="26" t="str">
        <f>CONCATENATE(E2627,COUNTIF($E$2:E2627,E2627))</f>
        <v>Ourém2</v>
      </c>
      <c r="E2627" s="26" t="s">
        <v>457</v>
      </c>
      <c r="F2627" s="26" t="s">
        <v>703</v>
      </c>
      <c r="G2627" s="81">
        <f>COUNTIF($E$2:E2627,E2627)</f>
        <v>2</v>
      </c>
      <c r="H2627" s="81">
        <f t="shared" si="91"/>
        <v>50</v>
      </c>
      <c r="I2627" s="81">
        <v>2626</v>
      </c>
    </row>
    <row r="2628" spans="2:9">
      <c r="B2628" s="24" t="str">
        <f t="shared" si="92"/>
        <v>VALORLIS51</v>
      </c>
      <c r="C2628" s="26" t="s">
        <v>150</v>
      </c>
      <c r="D2628" s="26" t="str">
        <f>CONCATENATE(E2628,COUNTIF($E$2:E2628,E2628))</f>
        <v>Ourém3</v>
      </c>
      <c r="E2628" s="26" t="s">
        <v>457</v>
      </c>
      <c r="F2628" s="26" t="s">
        <v>1072</v>
      </c>
      <c r="G2628" s="81">
        <f>COUNTIF($E$2:E2628,E2628)</f>
        <v>3</v>
      </c>
      <c r="H2628" s="81">
        <f t="shared" si="91"/>
        <v>51</v>
      </c>
      <c r="I2628" s="81">
        <v>2627</v>
      </c>
    </row>
    <row r="2629" spans="2:9">
      <c r="B2629" s="24" t="str">
        <f t="shared" si="92"/>
        <v>VALORLIS52</v>
      </c>
      <c r="C2629" s="26" t="s">
        <v>150</v>
      </c>
      <c r="D2629" s="26" t="str">
        <f>CONCATENATE(E2629,COUNTIF($E$2:E2629,E2629))</f>
        <v>Ourém4</v>
      </c>
      <c r="E2629" s="26" t="s">
        <v>457</v>
      </c>
      <c r="F2629" s="26" t="s">
        <v>1284</v>
      </c>
      <c r="G2629" s="81">
        <f>COUNTIF($E$2:E2629,E2629)</f>
        <v>4</v>
      </c>
      <c r="H2629" s="81">
        <f t="shared" si="91"/>
        <v>52</v>
      </c>
      <c r="I2629" s="81">
        <v>2628</v>
      </c>
    </row>
    <row r="2630" spans="2:9">
      <c r="B2630" s="24" t="str">
        <f t="shared" si="92"/>
        <v>VALORLIS53</v>
      </c>
      <c r="C2630" s="26" t="s">
        <v>150</v>
      </c>
      <c r="D2630" s="26" t="str">
        <f>CONCATENATE(E2630,COUNTIF($E$2:E2630,E2630))</f>
        <v>Ourém5</v>
      </c>
      <c r="E2630" s="26" t="s">
        <v>457</v>
      </c>
      <c r="F2630" s="26" t="s">
        <v>1314</v>
      </c>
      <c r="G2630" s="81">
        <f>COUNTIF($E$2:E2630,E2630)</f>
        <v>5</v>
      </c>
      <c r="H2630" s="81">
        <f t="shared" si="91"/>
        <v>53</v>
      </c>
      <c r="I2630" s="81">
        <v>2629</v>
      </c>
    </row>
    <row r="2631" spans="2:9">
      <c r="B2631" s="24" t="str">
        <f t="shared" si="92"/>
        <v>VALORLIS54</v>
      </c>
      <c r="C2631" s="26" t="s">
        <v>150</v>
      </c>
      <c r="D2631" s="26" t="str">
        <f>CONCATENATE(E2631,COUNTIF($E$2:E2631,E2631))</f>
        <v>Ourém6</v>
      </c>
      <c r="E2631" s="26" t="s">
        <v>457</v>
      </c>
      <c r="F2631" s="26" t="s">
        <v>1416</v>
      </c>
      <c r="G2631" s="81">
        <f>COUNTIF($E$2:E2631,E2631)</f>
        <v>6</v>
      </c>
      <c r="H2631" s="81">
        <f t="shared" si="91"/>
        <v>54</v>
      </c>
      <c r="I2631" s="81">
        <v>2630</v>
      </c>
    </row>
    <row r="2632" spans="2:9">
      <c r="B2632" s="24" t="str">
        <f t="shared" si="92"/>
        <v>VALORLIS55</v>
      </c>
      <c r="C2632" s="26" t="s">
        <v>150</v>
      </c>
      <c r="D2632" s="26" t="str">
        <f>CONCATENATE(E2632,COUNTIF($E$2:E2632,E2632))</f>
        <v>Ourém7</v>
      </c>
      <c r="E2632" s="26" t="s">
        <v>457</v>
      </c>
      <c r="F2632" s="26" t="s">
        <v>1486</v>
      </c>
      <c r="G2632" s="81">
        <f>COUNTIF($E$2:E2632,E2632)</f>
        <v>7</v>
      </c>
      <c r="H2632" s="81">
        <f t="shared" si="91"/>
        <v>55</v>
      </c>
      <c r="I2632" s="81">
        <v>2631</v>
      </c>
    </row>
    <row r="2633" spans="2:9">
      <c r="B2633" s="24" t="str">
        <f t="shared" si="92"/>
        <v>VALORLIS56</v>
      </c>
      <c r="C2633" s="26" t="s">
        <v>150</v>
      </c>
      <c r="D2633" s="26" t="str">
        <f>CONCATENATE(E2633,COUNTIF($E$2:E2633,E2633))</f>
        <v>Ourém8</v>
      </c>
      <c r="E2633" s="26" t="s">
        <v>457</v>
      </c>
      <c r="F2633" s="26" t="s">
        <v>1724</v>
      </c>
      <c r="G2633" s="81">
        <f>COUNTIF($E$2:E2633,E2633)</f>
        <v>8</v>
      </c>
      <c r="H2633" s="81">
        <f t="shared" si="91"/>
        <v>56</v>
      </c>
      <c r="I2633" s="81">
        <v>2632</v>
      </c>
    </row>
    <row r="2634" spans="2:9">
      <c r="B2634" s="24" t="str">
        <f t="shared" si="92"/>
        <v>VALORLIS57</v>
      </c>
      <c r="C2634" s="26" t="s">
        <v>150</v>
      </c>
      <c r="D2634" s="26" t="str">
        <f>CONCATENATE(E2634,COUNTIF($E$2:E2634,E2634))</f>
        <v>Ourém9</v>
      </c>
      <c r="E2634" s="26" t="s">
        <v>457</v>
      </c>
      <c r="F2634" s="26" t="s">
        <v>1883</v>
      </c>
      <c r="G2634" s="81">
        <f>COUNTIF($E$2:E2634,E2634)</f>
        <v>9</v>
      </c>
      <c r="H2634" s="81">
        <f t="shared" si="91"/>
        <v>57</v>
      </c>
      <c r="I2634" s="81">
        <v>2633</v>
      </c>
    </row>
    <row r="2635" spans="2:9">
      <c r="B2635" s="24" t="str">
        <f t="shared" si="92"/>
        <v>VALORLIS58</v>
      </c>
      <c r="C2635" s="26" t="s">
        <v>150</v>
      </c>
      <c r="D2635" s="26" t="str">
        <f>CONCATENATE(E2635,COUNTIF($E$2:E2635,E2635))</f>
        <v>Ourém10</v>
      </c>
      <c r="E2635" s="26" t="s">
        <v>457</v>
      </c>
      <c r="F2635" s="26" t="s">
        <v>1886</v>
      </c>
      <c r="G2635" s="81">
        <f>COUNTIF($E$2:E2635,E2635)</f>
        <v>10</v>
      </c>
      <c r="H2635" s="81">
        <f t="shared" si="91"/>
        <v>58</v>
      </c>
      <c r="I2635" s="81">
        <v>2634</v>
      </c>
    </row>
    <row r="2636" spans="2:9">
      <c r="B2636" s="24" t="str">
        <f t="shared" si="92"/>
        <v>VALORLIS59</v>
      </c>
      <c r="C2636" s="26" t="s">
        <v>150</v>
      </c>
      <c r="D2636" s="26" t="str">
        <f>CONCATENATE(E2636,COUNTIF($E$2:E2636,E2636))</f>
        <v>Ourém11</v>
      </c>
      <c r="E2636" s="26" t="s">
        <v>457</v>
      </c>
      <c r="F2636" s="26" t="s">
        <v>2244</v>
      </c>
      <c r="G2636" s="81">
        <f>COUNTIF($E$2:E2636,E2636)</f>
        <v>11</v>
      </c>
      <c r="H2636" s="81">
        <f t="shared" si="91"/>
        <v>59</v>
      </c>
      <c r="I2636" s="81">
        <v>2635</v>
      </c>
    </row>
    <row r="2637" spans="2:9">
      <c r="B2637" s="24" t="str">
        <f t="shared" si="92"/>
        <v>VALORLIS60</v>
      </c>
      <c r="C2637" s="26" t="s">
        <v>150</v>
      </c>
      <c r="D2637" s="26" t="str">
        <f>CONCATENATE(E2637,COUNTIF($E$2:E2637,E2637))</f>
        <v>Ourém12</v>
      </c>
      <c r="E2637" s="26" t="s">
        <v>457</v>
      </c>
      <c r="F2637" s="26" t="s">
        <v>2562</v>
      </c>
      <c r="G2637" s="81">
        <f>COUNTIF($E$2:E2637,E2637)</f>
        <v>12</v>
      </c>
      <c r="H2637" s="81">
        <f t="shared" si="91"/>
        <v>60</v>
      </c>
      <c r="I2637" s="81">
        <v>2636</v>
      </c>
    </row>
    <row r="2638" spans="2:9">
      <c r="B2638" s="24" t="str">
        <f t="shared" si="92"/>
        <v>VALORLIS61</v>
      </c>
      <c r="C2638" s="26" t="s">
        <v>150</v>
      </c>
      <c r="D2638" s="26" t="str">
        <f>CONCATENATE(E2638,COUNTIF($E$2:E2638,E2638))</f>
        <v>Ourém13</v>
      </c>
      <c r="E2638" s="26" t="s">
        <v>457</v>
      </c>
      <c r="F2638" s="26" t="s">
        <v>2766</v>
      </c>
      <c r="G2638" s="81">
        <f>COUNTIF($E$2:E2638,E2638)</f>
        <v>13</v>
      </c>
      <c r="H2638" s="81">
        <f t="shared" si="91"/>
        <v>61</v>
      </c>
      <c r="I2638" s="81">
        <v>2637</v>
      </c>
    </row>
    <row r="2639" spans="2:9">
      <c r="B2639" s="84" t="str">
        <f t="shared" si="92"/>
        <v>VALORMINHO1</v>
      </c>
      <c r="C2639" s="28" t="s">
        <v>153</v>
      </c>
      <c r="D2639" s="28" t="str">
        <f>CONCATENATE(E2639,COUNTIF($E$2:E2639,E2639))</f>
        <v>Caminha1</v>
      </c>
      <c r="E2639" s="28" t="s">
        <v>222</v>
      </c>
      <c r="F2639" s="28" t="s">
        <v>533</v>
      </c>
      <c r="G2639" s="82">
        <f>COUNTIF($E$2:E2639,E2639)</f>
        <v>1</v>
      </c>
      <c r="H2639" s="82">
        <f>ROW(A1)</f>
        <v>1</v>
      </c>
      <c r="I2639" s="82">
        <v>2638</v>
      </c>
    </row>
    <row r="2640" spans="2:9">
      <c r="B2640" s="84" t="str">
        <f t="shared" si="92"/>
        <v>VALORMINHO2</v>
      </c>
      <c r="C2640" s="28" t="s">
        <v>153</v>
      </c>
      <c r="D2640" s="28" t="str">
        <f>CONCATENATE(E2640,COUNTIF($E$2:E2640,E2640))</f>
        <v>Caminha2</v>
      </c>
      <c r="E2640" s="28" t="s">
        <v>222</v>
      </c>
      <c r="F2640" s="28" t="s">
        <v>628</v>
      </c>
      <c r="G2640" s="82">
        <f>COUNTIF($E$2:E2640,E2640)</f>
        <v>2</v>
      </c>
      <c r="H2640" s="82">
        <f t="shared" ref="H2640:H2703" si="93">ROW(A2)</f>
        <v>2</v>
      </c>
      <c r="I2640" s="82">
        <v>2639</v>
      </c>
    </row>
    <row r="2641" spans="2:9">
      <c r="B2641" s="84" t="str">
        <f t="shared" si="92"/>
        <v>VALORMINHO3</v>
      </c>
      <c r="C2641" s="28" t="s">
        <v>153</v>
      </c>
      <c r="D2641" s="28" t="str">
        <f>CONCATENATE(E2641,COUNTIF($E$2:E2641,E2641))</f>
        <v>Caminha3</v>
      </c>
      <c r="E2641" s="28" t="s">
        <v>222</v>
      </c>
      <c r="F2641" s="28" t="s">
        <v>631</v>
      </c>
      <c r="G2641" s="82">
        <f>COUNTIF($E$2:E2641,E2641)</f>
        <v>3</v>
      </c>
      <c r="H2641" s="82">
        <f t="shared" si="93"/>
        <v>3</v>
      </c>
      <c r="I2641" s="82">
        <v>2640</v>
      </c>
    </row>
    <row r="2642" spans="2:9">
      <c r="B2642" s="84" t="str">
        <f t="shared" si="92"/>
        <v>VALORMINHO4</v>
      </c>
      <c r="C2642" s="28" t="s">
        <v>153</v>
      </c>
      <c r="D2642" s="28" t="str">
        <f>CONCATENATE(E2642,COUNTIF($E$2:E2642,E2642))</f>
        <v>Caminha4</v>
      </c>
      <c r="E2642" s="28" t="s">
        <v>222</v>
      </c>
      <c r="F2642" s="28" t="s">
        <v>932</v>
      </c>
      <c r="G2642" s="82">
        <f>COUNTIF($E$2:E2642,E2642)</f>
        <v>4</v>
      </c>
      <c r="H2642" s="82">
        <f t="shared" si="93"/>
        <v>4</v>
      </c>
      <c r="I2642" s="82">
        <v>2641</v>
      </c>
    </row>
    <row r="2643" spans="2:9">
      <c r="B2643" s="84" t="str">
        <f t="shared" si="92"/>
        <v>VALORMINHO5</v>
      </c>
      <c r="C2643" s="28" t="s">
        <v>153</v>
      </c>
      <c r="D2643" s="28" t="str">
        <f>CONCATENATE(E2643,COUNTIF($E$2:E2643,E2643))</f>
        <v>Caminha5</v>
      </c>
      <c r="E2643" s="28" t="s">
        <v>222</v>
      </c>
      <c r="F2643" s="28" t="s">
        <v>1220</v>
      </c>
      <c r="G2643" s="82">
        <f>COUNTIF($E$2:E2643,E2643)</f>
        <v>5</v>
      </c>
      <c r="H2643" s="82">
        <f t="shared" si="93"/>
        <v>5</v>
      </c>
      <c r="I2643" s="82">
        <v>2642</v>
      </c>
    </row>
    <row r="2644" spans="2:9">
      <c r="B2644" s="84" t="str">
        <f t="shared" si="92"/>
        <v>VALORMINHO6</v>
      </c>
      <c r="C2644" s="28" t="s">
        <v>153</v>
      </c>
      <c r="D2644" s="28" t="str">
        <f>CONCATENATE(E2644,COUNTIF($E$2:E2644,E2644))</f>
        <v>Caminha6</v>
      </c>
      <c r="E2644" s="28" t="s">
        <v>222</v>
      </c>
      <c r="F2644" s="28" t="s">
        <v>1484</v>
      </c>
      <c r="G2644" s="82">
        <f>COUNTIF($E$2:E2644,E2644)</f>
        <v>6</v>
      </c>
      <c r="H2644" s="82">
        <f t="shared" si="93"/>
        <v>6</v>
      </c>
      <c r="I2644" s="82">
        <v>2643</v>
      </c>
    </row>
    <row r="2645" spans="2:9">
      <c r="B2645" s="84" t="str">
        <f t="shared" si="92"/>
        <v>VALORMINHO7</v>
      </c>
      <c r="C2645" s="28" t="s">
        <v>153</v>
      </c>
      <c r="D2645" s="28" t="str">
        <f>CONCATENATE(E2645,COUNTIF($E$2:E2645,E2645))</f>
        <v>Caminha7</v>
      </c>
      <c r="E2645" s="28" t="s">
        <v>222</v>
      </c>
      <c r="F2645" s="28" t="s">
        <v>1590</v>
      </c>
      <c r="G2645" s="82">
        <f>COUNTIF($E$2:E2645,E2645)</f>
        <v>7</v>
      </c>
      <c r="H2645" s="82">
        <f t="shared" si="93"/>
        <v>7</v>
      </c>
      <c r="I2645" s="82">
        <v>2644</v>
      </c>
    </row>
    <row r="2646" spans="2:9">
      <c r="B2646" s="84" t="str">
        <f t="shared" si="92"/>
        <v>VALORMINHO8</v>
      </c>
      <c r="C2646" s="28" t="s">
        <v>153</v>
      </c>
      <c r="D2646" s="28" t="str">
        <f>CONCATENATE(E2646,COUNTIF($E$2:E2646,E2646))</f>
        <v>Caminha8</v>
      </c>
      <c r="E2646" s="28" t="s">
        <v>222</v>
      </c>
      <c r="F2646" s="28" t="s">
        <v>1794</v>
      </c>
      <c r="G2646" s="82">
        <f>COUNTIF($E$2:E2646,E2646)</f>
        <v>8</v>
      </c>
      <c r="H2646" s="82">
        <f t="shared" si="93"/>
        <v>8</v>
      </c>
      <c r="I2646" s="82">
        <v>2645</v>
      </c>
    </row>
    <row r="2647" spans="2:9">
      <c r="B2647" s="84" t="str">
        <f t="shared" si="92"/>
        <v>VALORMINHO9</v>
      </c>
      <c r="C2647" s="28" t="s">
        <v>153</v>
      </c>
      <c r="D2647" s="28" t="str">
        <f>CONCATENATE(E2647,COUNTIF($E$2:E2647,E2647))</f>
        <v>Caminha9</v>
      </c>
      <c r="E2647" s="28" t="s">
        <v>222</v>
      </c>
      <c r="F2647" s="28" t="s">
        <v>2226</v>
      </c>
      <c r="G2647" s="82">
        <f>COUNTIF($E$2:E2647,E2647)</f>
        <v>9</v>
      </c>
      <c r="H2647" s="82">
        <f t="shared" si="93"/>
        <v>9</v>
      </c>
      <c r="I2647" s="82">
        <v>2646</v>
      </c>
    </row>
    <row r="2648" spans="2:9">
      <c r="B2648" s="84" t="str">
        <f t="shared" si="92"/>
        <v>VALORMINHO10</v>
      </c>
      <c r="C2648" s="28" t="s">
        <v>153</v>
      </c>
      <c r="D2648" s="28" t="str">
        <f>CONCATENATE(E2648,COUNTIF($E$2:E2648,E2648))</f>
        <v>Caminha10</v>
      </c>
      <c r="E2648" s="28" t="s">
        <v>222</v>
      </c>
      <c r="F2648" s="28" t="s">
        <v>2565</v>
      </c>
      <c r="G2648" s="82">
        <f>COUNTIF($E$2:E2648,E2648)</f>
        <v>10</v>
      </c>
      <c r="H2648" s="82">
        <f t="shared" si="93"/>
        <v>10</v>
      </c>
      <c r="I2648" s="82">
        <v>2647</v>
      </c>
    </row>
    <row r="2649" spans="2:9">
      <c r="B2649" s="84" t="str">
        <f t="shared" si="92"/>
        <v>VALORMINHO11</v>
      </c>
      <c r="C2649" s="28" t="s">
        <v>153</v>
      </c>
      <c r="D2649" s="28" t="str">
        <f>CONCATENATE(E2649,COUNTIF($E$2:E2649,E2649))</f>
        <v>Caminha11</v>
      </c>
      <c r="E2649" s="28" t="s">
        <v>222</v>
      </c>
      <c r="F2649" s="28" t="s">
        <v>2851</v>
      </c>
      <c r="G2649" s="82">
        <f>COUNTIF($E$2:E2649,E2649)</f>
        <v>11</v>
      </c>
      <c r="H2649" s="82">
        <f t="shared" si="93"/>
        <v>11</v>
      </c>
      <c r="I2649" s="82">
        <v>2648</v>
      </c>
    </row>
    <row r="2650" spans="2:9">
      <c r="B2650" s="84" t="str">
        <f t="shared" si="92"/>
        <v>VALORMINHO12</v>
      </c>
      <c r="C2650" s="28" t="s">
        <v>153</v>
      </c>
      <c r="D2650" s="28" t="str">
        <f>CONCATENATE(E2650,COUNTIF($E$2:E2650,E2650))</f>
        <v>Caminha12</v>
      </c>
      <c r="E2650" s="28" t="s">
        <v>222</v>
      </c>
      <c r="F2650" s="28" t="s">
        <v>2931</v>
      </c>
      <c r="G2650" s="82">
        <f>COUNTIF($E$2:E2650,E2650)</f>
        <v>12</v>
      </c>
      <c r="H2650" s="82">
        <f t="shared" si="93"/>
        <v>12</v>
      </c>
      <c r="I2650" s="82">
        <v>2649</v>
      </c>
    </row>
    <row r="2651" spans="2:9">
      <c r="B2651" s="84" t="str">
        <f t="shared" si="92"/>
        <v>VALORMINHO13</v>
      </c>
      <c r="C2651" s="28" t="s">
        <v>153</v>
      </c>
      <c r="D2651" s="28" t="str">
        <f>CONCATENATE(E2651,COUNTIF($E$2:E2651,E2651))</f>
        <v>Caminha13</v>
      </c>
      <c r="E2651" s="28" t="s">
        <v>222</v>
      </c>
      <c r="F2651" s="28" t="s">
        <v>2952</v>
      </c>
      <c r="G2651" s="82">
        <f>COUNTIF($E$2:E2651,E2651)</f>
        <v>13</v>
      </c>
      <c r="H2651" s="82">
        <f t="shared" si="93"/>
        <v>13</v>
      </c>
      <c r="I2651" s="82">
        <v>2650</v>
      </c>
    </row>
    <row r="2652" spans="2:9">
      <c r="B2652" s="84" t="str">
        <f t="shared" si="92"/>
        <v>VALORMINHO14</v>
      </c>
      <c r="C2652" s="28" t="s">
        <v>153</v>
      </c>
      <c r="D2652" s="28" t="str">
        <f>CONCATENATE(E2652,COUNTIF($E$2:E2652,E2652))</f>
        <v>Caminha14</v>
      </c>
      <c r="E2652" s="28" t="s">
        <v>222</v>
      </c>
      <c r="F2652" s="28" t="s">
        <v>2980</v>
      </c>
      <c r="G2652" s="82">
        <f>COUNTIF($E$2:E2652,E2652)</f>
        <v>14</v>
      </c>
      <c r="H2652" s="82">
        <f t="shared" si="93"/>
        <v>14</v>
      </c>
      <c r="I2652" s="82">
        <v>2651</v>
      </c>
    </row>
    <row r="2653" spans="2:9">
      <c r="B2653" s="84" t="str">
        <f t="shared" si="92"/>
        <v>VALORMINHO15</v>
      </c>
      <c r="C2653" s="28" t="s">
        <v>153</v>
      </c>
      <c r="D2653" s="28" t="str">
        <f>CONCATENATE(E2653,COUNTIF($E$2:E2653,E2653))</f>
        <v>Melgaço1</v>
      </c>
      <c r="E2653" s="28" t="s">
        <v>388</v>
      </c>
      <c r="F2653" s="28" t="s">
        <v>454</v>
      </c>
      <c r="G2653" s="82">
        <f>COUNTIF($E$2:E2653,E2653)</f>
        <v>1</v>
      </c>
      <c r="H2653" s="82">
        <f t="shared" si="93"/>
        <v>15</v>
      </c>
      <c r="I2653" s="82">
        <v>2652</v>
      </c>
    </row>
    <row r="2654" spans="2:9">
      <c r="B2654" s="84" t="str">
        <f t="shared" si="92"/>
        <v>VALORMINHO16</v>
      </c>
      <c r="C2654" s="28" t="s">
        <v>153</v>
      </c>
      <c r="D2654" s="28" t="str">
        <f>CONCATENATE(E2654,COUNTIF($E$2:E2654,E2654))</f>
        <v>Melgaço2</v>
      </c>
      <c r="E2654" s="28" t="s">
        <v>388</v>
      </c>
      <c r="F2654" s="28" t="s">
        <v>1065</v>
      </c>
      <c r="G2654" s="82">
        <f>COUNTIF($E$2:E2654,E2654)</f>
        <v>2</v>
      </c>
      <c r="H2654" s="82">
        <f t="shared" si="93"/>
        <v>16</v>
      </c>
      <c r="I2654" s="82">
        <v>2653</v>
      </c>
    </row>
    <row r="2655" spans="2:9">
      <c r="B2655" s="84" t="str">
        <f t="shared" si="92"/>
        <v>VALORMINHO17</v>
      </c>
      <c r="C2655" s="28" t="s">
        <v>153</v>
      </c>
      <c r="D2655" s="28" t="str">
        <f>CONCATENATE(E2655,COUNTIF($E$2:E2655,E2655))</f>
        <v>Melgaço3</v>
      </c>
      <c r="E2655" s="28" t="s">
        <v>388</v>
      </c>
      <c r="F2655" s="28" t="s">
        <v>1117</v>
      </c>
      <c r="G2655" s="82">
        <f>COUNTIF($E$2:E2655,E2655)</f>
        <v>3</v>
      </c>
      <c r="H2655" s="82">
        <f t="shared" si="93"/>
        <v>17</v>
      </c>
      <c r="I2655" s="82">
        <v>2654</v>
      </c>
    </row>
    <row r="2656" spans="2:9">
      <c r="B2656" s="84" t="str">
        <f t="shared" si="92"/>
        <v>VALORMINHO18</v>
      </c>
      <c r="C2656" s="28" t="s">
        <v>153</v>
      </c>
      <c r="D2656" s="28" t="str">
        <f>CONCATENATE(E2656,COUNTIF($E$2:E2656,E2656))</f>
        <v>Melgaço4</v>
      </c>
      <c r="E2656" s="28" t="s">
        <v>388</v>
      </c>
      <c r="F2656" s="28" t="s">
        <v>1178</v>
      </c>
      <c r="G2656" s="82">
        <f>COUNTIF($E$2:E2656,E2656)</f>
        <v>4</v>
      </c>
      <c r="H2656" s="82">
        <f t="shared" si="93"/>
        <v>18</v>
      </c>
      <c r="I2656" s="82">
        <v>2655</v>
      </c>
    </row>
    <row r="2657" spans="2:9">
      <c r="B2657" s="84" t="str">
        <f t="shared" si="92"/>
        <v>VALORMINHO19</v>
      </c>
      <c r="C2657" s="28" t="s">
        <v>153</v>
      </c>
      <c r="D2657" s="28" t="str">
        <f>CONCATENATE(E2657,COUNTIF($E$2:E2657,E2657))</f>
        <v>Melgaço5</v>
      </c>
      <c r="E2657" s="28" t="s">
        <v>388</v>
      </c>
      <c r="F2657" s="28" t="s">
        <v>1200</v>
      </c>
      <c r="G2657" s="82">
        <f>COUNTIF($E$2:E2657,E2657)</f>
        <v>5</v>
      </c>
      <c r="H2657" s="82">
        <f t="shared" si="93"/>
        <v>19</v>
      </c>
      <c r="I2657" s="82">
        <v>2656</v>
      </c>
    </row>
    <row r="2658" spans="2:9">
      <c r="B2658" s="84" t="str">
        <f t="shared" si="92"/>
        <v>VALORMINHO20</v>
      </c>
      <c r="C2658" s="28" t="s">
        <v>153</v>
      </c>
      <c r="D2658" s="28" t="str">
        <f>CONCATENATE(E2658,COUNTIF($E$2:E2658,E2658))</f>
        <v>Melgaço6</v>
      </c>
      <c r="E2658" s="28" t="s">
        <v>388</v>
      </c>
      <c r="F2658" s="28" t="s">
        <v>1345</v>
      </c>
      <c r="G2658" s="82">
        <f>COUNTIF($E$2:E2658,E2658)</f>
        <v>6</v>
      </c>
      <c r="H2658" s="82">
        <f t="shared" si="93"/>
        <v>20</v>
      </c>
      <c r="I2658" s="82">
        <v>2657</v>
      </c>
    </row>
    <row r="2659" spans="2:9">
      <c r="B2659" s="84" t="str">
        <f t="shared" si="92"/>
        <v>VALORMINHO21</v>
      </c>
      <c r="C2659" s="28" t="s">
        <v>153</v>
      </c>
      <c r="D2659" s="28" t="str">
        <f>CONCATENATE(E2659,COUNTIF($E$2:E2659,E2659))</f>
        <v>Melgaço7</v>
      </c>
      <c r="E2659" s="28" t="s">
        <v>388</v>
      </c>
      <c r="F2659" s="28" t="s">
        <v>1456</v>
      </c>
      <c r="G2659" s="82">
        <f>COUNTIF($E$2:E2659,E2659)</f>
        <v>7</v>
      </c>
      <c r="H2659" s="82">
        <f t="shared" si="93"/>
        <v>21</v>
      </c>
      <c r="I2659" s="82">
        <v>2658</v>
      </c>
    </row>
    <row r="2660" spans="2:9">
      <c r="B2660" s="84" t="str">
        <f t="shared" si="92"/>
        <v>VALORMINHO22</v>
      </c>
      <c r="C2660" s="28" t="s">
        <v>153</v>
      </c>
      <c r="D2660" s="28" t="str">
        <f>CONCATENATE(E2660,COUNTIF($E$2:E2660,E2660))</f>
        <v>Melgaço8</v>
      </c>
      <c r="E2660" s="28" t="s">
        <v>388</v>
      </c>
      <c r="F2660" s="28" t="s">
        <v>1944</v>
      </c>
      <c r="G2660" s="82">
        <f>COUNTIF($E$2:E2660,E2660)</f>
        <v>8</v>
      </c>
      <c r="H2660" s="82">
        <f t="shared" si="93"/>
        <v>22</v>
      </c>
      <c r="I2660" s="82">
        <v>2659</v>
      </c>
    </row>
    <row r="2661" spans="2:9">
      <c r="B2661" s="84" t="str">
        <f t="shared" si="92"/>
        <v>VALORMINHO23</v>
      </c>
      <c r="C2661" s="28" t="s">
        <v>153</v>
      </c>
      <c r="D2661" s="28" t="str">
        <f>CONCATENATE(E2661,COUNTIF($E$2:E2661,E2661))</f>
        <v>Melgaço9</v>
      </c>
      <c r="E2661" s="28" t="s">
        <v>388</v>
      </c>
      <c r="F2661" s="28" t="s">
        <v>1975</v>
      </c>
      <c r="G2661" s="82">
        <f>COUNTIF($E$2:E2661,E2661)</f>
        <v>9</v>
      </c>
      <c r="H2661" s="82">
        <f t="shared" si="93"/>
        <v>23</v>
      </c>
      <c r="I2661" s="82">
        <v>2660</v>
      </c>
    </row>
    <row r="2662" spans="2:9">
      <c r="B2662" s="84" t="str">
        <f t="shared" si="92"/>
        <v>VALORMINHO24</v>
      </c>
      <c r="C2662" s="28" t="s">
        <v>153</v>
      </c>
      <c r="D2662" s="28" t="str">
        <f>CONCATENATE(E2662,COUNTIF($E$2:E2662,E2662))</f>
        <v>Melgaço10</v>
      </c>
      <c r="E2662" s="28" t="s">
        <v>388</v>
      </c>
      <c r="F2662" s="28" t="s">
        <v>2032</v>
      </c>
      <c r="G2662" s="82">
        <f>COUNTIF($E$2:E2662,E2662)</f>
        <v>10</v>
      </c>
      <c r="H2662" s="82">
        <f t="shared" si="93"/>
        <v>24</v>
      </c>
      <c r="I2662" s="82">
        <v>2661</v>
      </c>
    </row>
    <row r="2663" spans="2:9">
      <c r="B2663" s="84" t="str">
        <f t="shared" si="92"/>
        <v>VALORMINHO25</v>
      </c>
      <c r="C2663" s="28" t="s">
        <v>153</v>
      </c>
      <c r="D2663" s="28" t="str">
        <f>CONCATENATE(E2663,COUNTIF($E$2:E2663,E2663))</f>
        <v>Melgaço11</v>
      </c>
      <c r="E2663" s="28" t="s">
        <v>388</v>
      </c>
      <c r="F2663" s="28" t="s">
        <v>2132</v>
      </c>
      <c r="G2663" s="82">
        <f>COUNTIF($E$2:E2663,E2663)</f>
        <v>11</v>
      </c>
      <c r="H2663" s="82">
        <f t="shared" si="93"/>
        <v>25</v>
      </c>
      <c r="I2663" s="82">
        <v>2662</v>
      </c>
    </row>
    <row r="2664" spans="2:9">
      <c r="B2664" s="84" t="str">
        <f t="shared" si="92"/>
        <v>VALORMINHO26</v>
      </c>
      <c r="C2664" s="28" t="s">
        <v>153</v>
      </c>
      <c r="D2664" s="28" t="str">
        <f>CONCATENATE(E2664,COUNTIF($E$2:E2664,E2664))</f>
        <v>Melgaço12</v>
      </c>
      <c r="E2664" s="28" t="s">
        <v>388</v>
      </c>
      <c r="F2664" s="28" t="s">
        <v>2505</v>
      </c>
      <c r="G2664" s="82">
        <f>COUNTIF($E$2:E2664,E2664)</f>
        <v>12</v>
      </c>
      <c r="H2664" s="82">
        <f t="shared" si="93"/>
        <v>26</v>
      </c>
      <c r="I2664" s="82">
        <v>2663</v>
      </c>
    </row>
    <row r="2665" spans="2:9">
      <c r="B2665" s="84" t="str">
        <f t="shared" si="92"/>
        <v>VALORMINHO27</v>
      </c>
      <c r="C2665" s="28" t="s">
        <v>153</v>
      </c>
      <c r="D2665" s="28" t="str">
        <f>CONCATENATE(E2665,COUNTIF($E$2:E2665,E2665))</f>
        <v>Melgaço13</v>
      </c>
      <c r="E2665" s="28" t="s">
        <v>388</v>
      </c>
      <c r="F2665" s="28" t="s">
        <v>2903</v>
      </c>
      <c r="G2665" s="82">
        <f>COUNTIF($E$2:E2665,E2665)</f>
        <v>13</v>
      </c>
      <c r="H2665" s="82">
        <f t="shared" si="93"/>
        <v>27</v>
      </c>
      <c r="I2665" s="82">
        <v>2664</v>
      </c>
    </row>
    <row r="2666" spans="2:9">
      <c r="B2666" s="84" t="str">
        <f t="shared" si="92"/>
        <v>VALORMINHO28</v>
      </c>
      <c r="C2666" s="28" t="s">
        <v>153</v>
      </c>
      <c r="D2666" s="28" t="str">
        <f>CONCATENATE(E2666,COUNTIF($E$2:E2666,E2666))</f>
        <v>Monção1</v>
      </c>
      <c r="E2666" s="28" t="s">
        <v>406</v>
      </c>
      <c r="F2666" s="28" t="s">
        <v>104</v>
      </c>
      <c r="G2666" s="82">
        <f>COUNTIF($E$2:E2666,E2666)</f>
        <v>1</v>
      </c>
      <c r="H2666" s="82">
        <f t="shared" si="93"/>
        <v>28</v>
      </c>
      <c r="I2666" s="82">
        <v>2665</v>
      </c>
    </row>
    <row r="2667" spans="2:9">
      <c r="B2667" s="84" t="str">
        <f t="shared" si="92"/>
        <v>VALORMINHO29</v>
      </c>
      <c r="C2667" s="28" t="s">
        <v>153</v>
      </c>
      <c r="D2667" s="28" t="str">
        <f>CONCATENATE(E2667,COUNTIF($E$2:E2667,E2667))</f>
        <v>Monção2</v>
      </c>
      <c r="E2667" s="28" t="s">
        <v>406</v>
      </c>
      <c r="F2667" s="28" t="s">
        <v>543</v>
      </c>
      <c r="G2667" s="82">
        <f>COUNTIF($E$2:E2667,E2667)</f>
        <v>2</v>
      </c>
      <c r="H2667" s="82">
        <f t="shared" si="93"/>
        <v>29</v>
      </c>
      <c r="I2667" s="82">
        <v>2666</v>
      </c>
    </row>
    <row r="2668" spans="2:9">
      <c r="B2668" s="84" t="str">
        <f t="shared" si="92"/>
        <v>VALORMINHO30</v>
      </c>
      <c r="C2668" s="28" t="s">
        <v>153</v>
      </c>
      <c r="D2668" s="28" t="str">
        <f>CONCATENATE(E2668,COUNTIF($E$2:E2668,E2668))</f>
        <v>Monção3</v>
      </c>
      <c r="E2668" s="28" t="s">
        <v>406</v>
      </c>
      <c r="F2668" s="28" t="s">
        <v>760</v>
      </c>
      <c r="G2668" s="82">
        <f>COUNTIF($E$2:E2668,E2668)</f>
        <v>3</v>
      </c>
      <c r="H2668" s="82">
        <f t="shared" si="93"/>
        <v>30</v>
      </c>
      <c r="I2668" s="82">
        <v>2667</v>
      </c>
    </row>
    <row r="2669" spans="2:9">
      <c r="B2669" s="84" t="str">
        <f t="shared" si="92"/>
        <v>VALORMINHO31</v>
      </c>
      <c r="C2669" s="28" t="s">
        <v>153</v>
      </c>
      <c r="D2669" s="28" t="str">
        <f>CONCATENATE(E2669,COUNTIF($E$2:E2669,E2669))</f>
        <v>Monção4</v>
      </c>
      <c r="E2669" s="28" t="s">
        <v>406</v>
      </c>
      <c r="F2669" s="28" t="s">
        <v>780</v>
      </c>
      <c r="G2669" s="82">
        <f>COUNTIF($E$2:E2669,E2669)</f>
        <v>4</v>
      </c>
      <c r="H2669" s="82">
        <f t="shared" si="93"/>
        <v>31</v>
      </c>
      <c r="I2669" s="82">
        <v>2668</v>
      </c>
    </row>
    <row r="2670" spans="2:9">
      <c r="B2670" s="84" t="str">
        <f t="shared" si="92"/>
        <v>VALORMINHO32</v>
      </c>
      <c r="C2670" s="28" t="s">
        <v>153</v>
      </c>
      <c r="D2670" s="28" t="str">
        <f>CONCATENATE(E2670,COUNTIF($E$2:E2670,E2670))</f>
        <v>Monção5</v>
      </c>
      <c r="E2670" s="28" t="s">
        <v>406</v>
      </c>
      <c r="F2670" s="28" t="s">
        <v>795</v>
      </c>
      <c r="G2670" s="82">
        <f>COUNTIF($E$2:E2670,E2670)</f>
        <v>5</v>
      </c>
      <c r="H2670" s="82">
        <f t="shared" si="93"/>
        <v>32</v>
      </c>
      <c r="I2670" s="82">
        <v>2669</v>
      </c>
    </row>
    <row r="2671" spans="2:9">
      <c r="B2671" s="84" t="str">
        <f t="shared" si="92"/>
        <v>VALORMINHO33</v>
      </c>
      <c r="C2671" s="28" t="s">
        <v>153</v>
      </c>
      <c r="D2671" s="28" t="str">
        <f>CONCATENATE(E2671,COUNTIF($E$2:E2671,E2671))</f>
        <v>Monção6</v>
      </c>
      <c r="E2671" s="28" t="s">
        <v>406</v>
      </c>
      <c r="F2671" s="28" t="s">
        <v>928</v>
      </c>
      <c r="G2671" s="82">
        <f>COUNTIF($E$2:E2671,E2671)</f>
        <v>6</v>
      </c>
      <c r="H2671" s="82">
        <f t="shared" si="93"/>
        <v>33</v>
      </c>
      <c r="I2671" s="82">
        <v>2670</v>
      </c>
    </row>
    <row r="2672" spans="2:9">
      <c r="B2672" s="84" t="str">
        <f t="shared" si="92"/>
        <v>VALORMINHO34</v>
      </c>
      <c r="C2672" s="28" t="s">
        <v>153</v>
      </c>
      <c r="D2672" s="28" t="str">
        <f>CONCATENATE(E2672,COUNTIF($E$2:E2672,E2672))</f>
        <v>Monção7</v>
      </c>
      <c r="E2672" s="28" t="s">
        <v>406</v>
      </c>
      <c r="F2672" s="28" t="s">
        <v>1079</v>
      </c>
      <c r="G2672" s="82">
        <f>COUNTIF($E$2:E2672,E2672)</f>
        <v>7</v>
      </c>
      <c r="H2672" s="82">
        <f t="shared" si="93"/>
        <v>34</v>
      </c>
      <c r="I2672" s="82">
        <v>2671</v>
      </c>
    </row>
    <row r="2673" spans="2:9">
      <c r="B2673" s="84" t="str">
        <f t="shared" si="92"/>
        <v>VALORMINHO35</v>
      </c>
      <c r="C2673" s="28" t="s">
        <v>153</v>
      </c>
      <c r="D2673" s="28" t="str">
        <f>CONCATENATE(E2673,COUNTIF($E$2:E2673,E2673))</f>
        <v>Monção8</v>
      </c>
      <c r="E2673" s="28" t="s">
        <v>406</v>
      </c>
      <c r="F2673" s="28" t="s">
        <v>1594</v>
      </c>
      <c r="G2673" s="82">
        <f>COUNTIF($E$2:E2673,E2673)</f>
        <v>8</v>
      </c>
      <c r="H2673" s="82">
        <f t="shared" si="93"/>
        <v>35</v>
      </c>
      <c r="I2673" s="82">
        <v>2672</v>
      </c>
    </row>
    <row r="2674" spans="2:9">
      <c r="B2674" s="84" t="str">
        <f t="shared" si="92"/>
        <v>VALORMINHO36</v>
      </c>
      <c r="C2674" s="28" t="s">
        <v>153</v>
      </c>
      <c r="D2674" s="28" t="str">
        <f>CONCATENATE(E2674,COUNTIF($E$2:E2674,E2674))</f>
        <v>Monção9</v>
      </c>
      <c r="E2674" s="28" t="s">
        <v>406</v>
      </c>
      <c r="F2674" s="28" t="s">
        <v>1631</v>
      </c>
      <c r="G2674" s="82">
        <f>COUNTIF($E$2:E2674,E2674)</f>
        <v>9</v>
      </c>
      <c r="H2674" s="82">
        <f t="shared" si="93"/>
        <v>36</v>
      </c>
      <c r="I2674" s="82">
        <v>2673</v>
      </c>
    </row>
    <row r="2675" spans="2:9">
      <c r="B2675" s="84" t="str">
        <f t="shared" si="92"/>
        <v>VALORMINHO37</v>
      </c>
      <c r="C2675" s="28" t="s">
        <v>153</v>
      </c>
      <c r="D2675" s="28" t="str">
        <f>CONCATENATE(E2675,COUNTIF($E$2:E2675,E2675))</f>
        <v>Monção10</v>
      </c>
      <c r="E2675" s="28" t="s">
        <v>406</v>
      </c>
      <c r="F2675" s="28" t="s">
        <v>1730</v>
      </c>
      <c r="G2675" s="82">
        <f>COUNTIF($E$2:E2675,E2675)</f>
        <v>10</v>
      </c>
      <c r="H2675" s="82">
        <f t="shared" si="93"/>
        <v>37</v>
      </c>
      <c r="I2675" s="82">
        <v>2674</v>
      </c>
    </row>
    <row r="2676" spans="2:9">
      <c r="B2676" s="84" t="str">
        <f t="shared" si="92"/>
        <v>VALORMINHO38</v>
      </c>
      <c r="C2676" s="28" t="s">
        <v>153</v>
      </c>
      <c r="D2676" s="28" t="str">
        <f>CONCATENATE(E2676,COUNTIF($E$2:E2676,E2676))</f>
        <v>Monção11</v>
      </c>
      <c r="E2676" s="28" t="s">
        <v>406</v>
      </c>
      <c r="F2676" s="28" t="s">
        <v>1753</v>
      </c>
      <c r="G2676" s="82">
        <f>COUNTIF($E$2:E2676,E2676)</f>
        <v>11</v>
      </c>
      <c r="H2676" s="82">
        <f t="shared" si="93"/>
        <v>38</v>
      </c>
      <c r="I2676" s="82">
        <v>2675</v>
      </c>
    </row>
    <row r="2677" spans="2:9">
      <c r="B2677" s="84" t="str">
        <f t="shared" si="92"/>
        <v>VALORMINHO39</v>
      </c>
      <c r="C2677" s="28" t="s">
        <v>153</v>
      </c>
      <c r="D2677" s="28" t="str">
        <f>CONCATENATE(E2677,COUNTIF($E$2:E2677,E2677))</f>
        <v>Monção12</v>
      </c>
      <c r="E2677" s="28" t="s">
        <v>406</v>
      </c>
      <c r="F2677" s="28" t="s">
        <v>1757</v>
      </c>
      <c r="G2677" s="82">
        <f>COUNTIF($E$2:E2677,E2677)</f>
        <v>12</v>
      </c>
      <c r="H2677" s="82">
        <f t="shared" si="93"/>
        <v>39</v>
      </c>
      <c r="I2677" s="82">
        <v>2676</v>
      </c>
    </row>
    <row r="2678" spans="2:9">
      <c r="B2678" s="84" t="str">
        <f t="shared" si="92"/>
        <v>VALORMINHO40</v>
      </c>
      <c r="C2678" s="28" t="s">
        <v>153</v>
      </c>
      <c r="D2678" s="28" t="str">
        <f>CONCATENATE(E2678,COUNTIF($E$2:E2678,E2678))</f>
        <v>Monção13</v>
      </c>
      <c r="E2678" s="28" t="s">
        <v>406</v>
      </c>
      <c r="F2678" s="28" t="s">
        <v>1796</v>
      </c>
      <c r="G2678" s="82">
        <f>COUNTIF($E$2:E2678,E2678)</f>
        <v>13</v>
      </c>
      <c r="H2678" s="82">
        <f t="shared" si="93"/>
        <v>40</v>
      </c>
      <c r="I2678" s="82">
        <v>2677</v>
      </c>
    </row>
    <row r="2679" spans="2:9">
      <c r="B2679" s="84" t="str">
        <f t="shared" si="92"/>
        <v>VALORMINHO41</v>
      </c>
      <c r="C2679" s="28" t="s">
        <v>153</v>
      </c>
      <c r="D2679" s="28" t="str">
        <f>CONCATENATE(E2679,COUNTIF($E$2:E2679,E2679))</f>
        <v>Monção14</v>
      </c>
      <c r="E2679" s="28" t="s">
        <v>406</v>
      </c>
      <c r="F2679" s="28" t="s">
        <v>1827</v>
      </c>
      <c r="G2679" s="82">
        <f>COUNTIF($E$2:E2679,E2679)</f>
        <v>14</v>
      </c>
      <c r="H2679" s="82">
        <f t="shared" si="93"/>
        <v>41</v>
      </c>
      <c r="I2679" s="82">
        <v>2678</v>
      </c>
    </row>
    <row r="2680" spans="2:9">
      <c r="B2680" s="84" t="str">
        <f t="shared" si="92"/>
        <v>VALORMINHO42</v>
      </c>
      <c r="C2680" s="28" t="s">
        <v>153</v>
      </c>
      <c r="D2680" s="28" t="str">
        <f>CONCATENATE(E2680,COUNTIF($E$2:E2680,E2680))</f>
        <v>Monção15</v>
      </c>
      <c r="E2680" s="28" t="s">
        <v>406</v>
      </c>
      <c r="F2680" s="28" t="s">
        <v>2056</v>
      </c>
      <c r="G2680" s="82">
        <f>COUNTIF($E$2:E2680,E2680)</f>
        <v>15</v>
      </c>
      <c r="H2680" s="82">
        <f t="shared" si="93"/>
        <v>42</v>
      </c>
      <c r="I2680" s="82">
        <v>2679</v>
      </c>
    </row>
    <row r="2681" spans="2:9">
      <c r="B2681" s="84" t="str">
        <f t="shared" si="92"/>
        <v>VALORMINHO43</v>
      </c>
      <c r="C2681" s="28" t="s">
        <v>153</v>
      </c>
      <c r="D2681" s="28" t="str">
        <f>CONCATENATE(E2681,COUNTIF($E$2:E2681,E2681))</f>
        <v>Monção16</v>
      </c>
      <c r="E2681" s="28" t="s">
        <v>406</v>
      </c>
      <c r="F2681" s="28" t="s">
        <v>2073</v>
      </c>
      <c r="G2681" s="82">
        <f>COUNTIF($E$2:E2681,E2681)</f>
        <v>16</v>
      </c>
      <c r="H2681" s="82">
        <f t="shared" si="93"/>
        <v>43</v>
      </c>
      <c r="I2681" s="82">
        <v>2680</v>
      </c>
    </row>
    <row r="2682" spans="2:9">
      <c r="B2682" s="84" t="str">
        <f t="shared" si="92"/>
        <v>VALORMINHO44</v>
      </c>
      <c r="C2682" s="28" t="s">
        <v>153</v>
      </c>
      <c r="D2682" s="28" t="str">
        <f>CONCATENATE(E2682,COUNTIF($E$2:E2682,E2682))</f>
        <v>Monção17</v>
      </c>
      <c r="E2682" s="28" t="s">
        <v>406</v>
      </c>
      <c r="F2682" s="28" t="s">
        <v>2083</v>
      </c>
      <c r="G2682" s="82">
        <f>COUNTIF($E$2:E2682,E2682)</f>
        <v>17</v>
      </c>
      <c r="H2682" s="82">
        <f t="shared" si="93"/>
        <v>44</v>
      </c>
      <c r="I2682" s="82">
        <v>2681</v>
      </c>
    </row>
    <row r="2683" spans="2:9">
      <c r="B2683" s="84" t="str">
        <f t="shared" si="92"/>
        <v>VALORMINHO45</v>
      </c>
      <c r="C2683" s="28" t="s">
        <v>153</v>
      </c>
      <c r="D2683" s="28" t="str">
        <f>CONCATENATE(E2683,COUNTIF($E$2:E2683,E2683))</f>
        <v>Monção18</v>
      </c>
      <c r="E2683" s="28" t="s">
        <v>406</v>
      </c>
      <c r="F2683" s="28" t="s">
        <v>2104</v>
      </c>
      <c r="G2683" s="82">
        <f>COUNTIF($E$2:E2683,E2683)</f>
        <v>18</v>
      </c>
      <c r="H2683" s="82">
        <f t="shared" si="93"/>
        <v>45</v>
      </c>
      <c r="I2683" s="82">
        <v>2682</v>
      </c>
    </row>
    <row r="2684" spans="2:9">
      <c r="B2684" s="84" t="str">
        <f t="shared" si="92"/>
        <v>VALORMINHO46</v>
      </c>
      <c r="C2684" s="28" t="s">
        <v>153</v>
      </c>
      <c r="D2684" s="28" t="str">
        <f>CONCATENATE(E2684,COUNTIF($E$2:E2684,E2684))</f>
        <v>Monção19</v>
      </c>
      <c r="E2684" s="28" t="s">
        <v>406</v>
      </c>
      <c r="F2684" s="28" t="s">
        <v>2228</v>
      </c>
      <c r="G2684" s="82">
        <f>COUNTIF($E$2:E2684,E2684)</f>
        <v>19</v>
      </c>
      <c r="H2684" s="82">
        <f t="shared" si="93"/>
        <v>46</v>
      </c>
      <c r="I2684" s="82">
        <v>2683</v>
      </c>
    </row>
    <row r="2685" spans="2:9">
      <c r="B2685" s="84" t="str">
        <f t="shared" si="92"/>
        <v>VALORMINHO47</v>
      </c>
      <c r="C2685" s="28" t="s">
        <v>153</v>
      </c>
      <c r="D2685" s="28" t="str">
        <f>CONCATENATE(E2685,COUNTIF($E$2:E2685,E2685))</f>
        <v>Monção20</v>
      </c>
      <c r="E2685" s="28" t="s">
        <v>406</v>
      </c>
      <c r="F2685" s="28" t="s">
        <v>2291</v>
      </c>
      <c r="G2685" s="82">
        <f>COUNTIF($E$2:E2685,E2685)</f>
        <v>20</v>
      </c>
      <c r="H2685" s="82">
        <f t="shared" si="93"/>
        <v>47</v>
      </c>
      <c r="I2685" s="82">
        <v>2684</v>
      </c>
    </row>
    <row r="2686" spans="2:9">
      <c r="B2686" s="84" t="str">
        <f t="shared" si="92"/>
        <v>VALORMINHO48</v>
      </c>
      <c r="C2686" s="28" t="s">
        <v>153</v>
      </c>
      <c r="D2686" s="28" t="str">
        <f>CONCATENATE(E2686,COUNTIF($E$2:E2686,E2686))</f>
        <v>Monção21</v>
      </c>
      <c r="E2686" s="28" t="s">
        <v>406</v>
      </c>
      <c r="F2686" s="28" t="s">
        <v>2560</v>
      </c>
      <c r="G2686" s="82">
        <f>COUNTIF($E$2:E2686,E2686)</f>
        <v>21</v>
      </c>
      <c r="H2686" s="82">
        <f t="shared" si="93"/>
        <v>48</v>
      </c>
      <c r="I2686" s="82">
        <v>2685</v>
      </c>
    </row>
    <row r="2687" spans="2:9">
      <c r="B2687" s="84" t="str">
        <f t="shared" si="92"/>
        <v>VALORMINHO49</v>
      </c>
      <c r="C2687" s="28" t="s">
        <v>153</v>
      </c>
      <c r="D2687" s="28" t="str">
        <f>CONCATENATE(E2687,COUNTIF($E$2:E2687,E2687))</f>
        <v>Monção22</v>
      </c>
      <c r="E2687" s="28" t="s">
        <v>406</v>
      </c>
      <c r="F2687" s="28" t="s">
        <v>2676</v>
      </c>
      <c r="G2687" s="82">
        <f>COUNTIF($E$2:E2687,E2687)</f>
        <v>22</v>
      </c>
      <c r="H2687" s="82">
        <f t="shared" si="93"/>
        <v>49</v>
      </c>
      <c r="I2687" s="82">
        <v>2686</v>
      </c>
    </row>
    <row r="2688" spans="2:9">
      <c r="B2688" s="84" t="str">
        <f t="shared" si="92"/>
        <v>VALORMINHO50</v>
      </c>
      <c r="C2688" s="28" t="s">
        <v>153</v>
      </c>
      <c r="D2688" s="28" t="str">
        <f>CONCATENATE(E2688,COUNTIF($E$2:E2688,E2688))</f>
        <v>Monção23</v>
      </c>
      <c r="E2688" s="28" t="s">
        <v>406</v>
      </c>
      <c r="F2688" s="28" t="s">
        <v>2752</v>
      </c>
      <c r="G2688" s="82">
        <f>COUNTIF($E$2:E2688,E2688)</f>
        <v>23</v>
      </c>
      <c r="H2688" s="82">
        <f t="shared" si="93"/>
        <v>50</v>
      </c>
      <c r="I2688" s="82">
        <v>2687</v>
      </c>
    </row>
    <row r="2689" spans="2:9">
      <c r="B2689" s="84" t="str">
        <f t="shared" si="92"/>
        <v>VALORMINHO51</v>
      </c>
      <c r="C2689" s="28" t="s">
        <v>153</v>
      </c>
      <c r="D2689" s="28" t="str">
        <f>CONCATENATE(E2689,COUNTIF($E$2:E2689,E2689))</f>
        <v>Monção24</v>
      </c>
      <c r="E2689" s="28" t="s">
        <v>406</v>
      </c>
      <c r="F2689" s="28" t="s">
        <v>2755</v>
      </c>
      <c r="G2689" s="82">
        <f>COUNTIF($E$2:E2689,E2689)</f>
        <v>24</v>
      </c>
      <c r="H2689" s="82">
        <f t="shared" si="93"/>
        <v>51</v>
      </c>
      <c r="I2689" s="82">
        <v>2688</v>
      </c>
    </row>
    <row r="2690" spans="2:9">
      <c r="B2690" s="84" t="str">
        <f t="shared" si="92"/>
        <v>VALORMINHO52</v>
      </c>
      <c r="C2690" s="28" t="s">
        <v>153</v>
      </c>
      <c r="D2690" s="28" t="str">
        <f>CONCATENATE(E2690,COUNTIF($E$2:E2690,E2690))</f>
        <v>Paredes de Coura1</v>
      </c>
      <c r="E2690" s="28" t="s">
        <v>471</v>
      </c>
      <c r="F2690" s="28" t="s">
        <v>194</v>
      </c>
      <c r="G2690" s="82">
        <f>COUNTIF($E$2:E2690,E2690)</f>
        <v>1</v>
      </c>
      <c r="H2690" s="82">
        <f t="shared" si="93"/>
        <v>52</v>
      </c>
      <c r="I2690" s="82">
        <v>2689</v>
      </c>
    </row>
    <row r="2691" spans="2:9">
      <c r="B2691" s="84" t="str">
        <f t="shared" ref="B2691:B2754" si="94">CONCATENATE(C2691,H2691)</f>
        <v>VALORMINHO53</v>
      </c>
      <c r="C2691" s="28" t="s">
        <v>153</v>
      </c>
      <c r="D2691" s="28" t="str">
        <f>CONCATENATE(E2691,COUNTIF($E$2:E2691,E2691))</f>
        <v>Paredes de Coura2</v>
      </c>
      <c r="E2691" s="28" t="s">
        <v>471</v>
      </c>
      <c r="F2691" s="28" t="s">
        <v>820</v>
      </c>
      <c r="G2691" s="82">
        <f>COUNTIF($E$2:E2691,E2691)</f>
        <v>2</v>
      </c>
      <c r="H2691" s="82">
        <f t="shared" si="93"/>
        <v>53</v>
      </c>
      <c r="I2691" s="82">
        <v>2690</v>
      </c>
    </row>
    <row r="2692" spans="2:9">
      <c r="B2692" s="84" t="str">
        <f t="shared" si="94"/>
        <v>VALORMINHO54</v>
      </c>
      <c r="C2692" s="28" t="s">
        <v>153</v>
      </c>
      <c r="D2692" s="28" t="str">
        <f>CONCATENATE(E2692,COUNTIF($E$2:E2692,E2692))</f>
        <v>Paredes de Coura3</v>
      </c>
      <c r="E2692" s="28" t="s">
        <v>471</v>
      </c>
      <c r="F2692" s="28" t="s">
        <v>1043</v>
      </c>
      <c r="G2692" s="82">
        <f>COUNTIF($E$2:E2692,E2692)</f>
        <v>3</v>
      </c>
      <c r="H2692" s="82">
        <f t="shared" si="93"/>
        <v>54</v>
      </c>
      <c r="I2692" s="82">
        <v>2691</v>
      </c>
    </row>
    <row r="2693" spans="2:9">
      <c r="B2693" s="84" t="str">
        <f t="shared" si="94"/>
        <v>VALORMINHO55</v>
      </c>
      <c r="C2693" s="28" t="s">
        <v>153</v>
      </c>
      <c r="D2693" s="28" t="str">
        <f>CONCATENATE(E2693,COUNTIF($E$2:E2693,E2693))</f>
        <v>Paredes de Coura4</v>
      </c>
      <c r="E2693" s="28" t="s">
        <v>471</v>
      </c>
      <c r="F2693" s="28" t="s">
        <v>1170</v>
      </c>
      <c r="G2693" s="82">
        <f>COUNTIF($E$2:E2693,E2693)</f>
        <v>4</v>
      </c>
      <c r="H2693" s="82">
        <f t="shared" si="93"/>
        <v>55</v>
      </c>
      <c r="I2693" s="82">
        <v>2692</v>
      </c>
    </row>
    <row r="2694" spans="2:9">
      <c r="B2694" s="84" t="str">
        <f t="shared" si="94"/>
        <v>VALORMINHO56</v>
      </c>
      <c r="C2694" s="28" t="s">
        <v>153</v>
      </c>
      <c r="D2694" s="28" t="str">
        <f>CONCATENATE(E2694,COUNTIF($E$2:E2694,E2694))</f>
        <v>Paredes de Coura5</v>
      </c>
      <c r="E2694" s="28" t="s">
        <v>471</v>
      </c>
      <c r="F2694" s="28" t="s">
        <v>1177</v>
      </c>
      <c r="G2694" s="82">
        <f>COUNTIF($E$2:E2694,E2694)</f>
        <v>5</v>
      </c>
      <c r="H2694" s="82">
        <f t="shared" si="93"/>
        <v>56</v>
      </c>
      <c r="I2694" s="82">
        <v>2693</v>
      </c>
    </row>
    <row r="2695" spans="2:9">
      <c r="B2695" s="84" t="str">
        <f t="shared" si="94"/>
        <v>VALORMINHO57</v>
      </c>
      <c r="C2695" s="28" t="s">
        <v>153</v>
      </c>
      <c r="D2695" s="28" t="str">
        <f>CONCATENATE(E2695,COUNTIF($E$2:E2695,E2695))</f>
        <v>Paredes de Coura6</v>
      </c>
      <c r="E2695" s="28" t="s">
        <v>471</v>
      </c>
      <c r="F2695" s="28" t="s">
        <v>1208</v>
      </c>
      <c r="G2695" s="82">
        <f>COUNTIF($E$2:E2695,E2695)</f>
        <v>6</v>
      </c>
      <c r="H2695" s="82">
        <f t="shared" si="93"/>
        <v>57</v>
      </c>
      <c r="I2695" s="82">
        <v>2694</v>
      </c>
    </row>
    <row r="2696" spans="2:9">
      <c r="B2696" s="84" t="str">
        <f t="shared" si="94"/>
        <v>VALORMINHO58</v>
      </c>
      <c r="C2696" s="28" t="s">
        <v>153</v>
      </c>
      <c r="D2696" s="28" t="str">
        <f>CONCATENATE(E2696,COUNTIF($E$2:E2696,E2696))</f>
        <v>Paredes de Coura7</v>
      </c>
      <c r="E2696" s="28" t="s">
        <v>471</v>
      </c>
      <c r="F2696" s="28" t="s">
        <v>1378</v>
      </c>
      <c r="G2696" s="82">
        <f>COUNTIF($E$2:E2696,E2696)</f>
        <v>7</v>
      </c>
      <c r="H2696" s="82">
        <f t="shared" si="93"/>
        <v>58</v>
      </c>
      <c r="I2696" s="82">
        <v>2695</v>
      </c>
    </row>
    <row r="2697" spans="2:9">
      <c r="B2697" s="84" t="str">
        <f t="shared" si="94"/>
        <v>VALORMINHO59</v>
      </c>
      <c r="C2697" s="28" t="s">
        <v>153</v>
      </c>
      <c r="D2697" s="28" t="str">
        <f>CONCATENATE(E2697,COUNTIF($E$2:E2697,E2697))</f>
        <v>Paredes de Coura8</v>
      </c>
      <c r="E2697" s="28" t="s">
        <v>471</v>
      </c>
      <c r="F2697" s="28" t="s">
        <v>1536</v>
      </c>
      <c r="G2697" s="82">
        <f>COUNTIF($E$2:E2697,E2697)</f>
        <v>8</v>
      </c>
      <c r="H2697" s="82">
        <f t="shared" si="93"/>
        <v>59</v>
      </c>
      <c r="I2697" s="82">
        <v>2696</v>
      </c>
    </row>
    <row r="2698" spans="2:9">
      <c r="B2698" s="84" t="str">
        <f t="shared" si="94"/>
        <v>VALORMINHO60</v>
      </c>
      <c r="C2698" s="28" t="s">
        <v>153</v>
      </c>
      <c r="D2698" s="28" t="str">
        <f>CONCATENATE(E2698,COUNTIF($E$2:E2698,E2698))</f>
        <v>Paredes de Coura9</v>
      </c>
      <c r="E2698" s="28" t="s">
        <v>471</v>
      </c>
      <c r="F2698" s="28" t="s">
        <v>1539</v>
      </c>
      <c r="G2698" s="82">
        <f>COUNTIF($E$2:E2698,E2698)</f>
        <v>9</v>
      </c>
      <c r="H2698" s="82">
        <f t="shared" si="93"/>
        <v>60</v>
      </c>
      <c r="I2698" s="82">
        <v>2697</v>
      </c>
    </row>
    <row r="2699" spans="2:9">
      <c r="B2699" s="84" t="str">
        <f t="shared" si="94"/>
        <v>VALORMINHO61</v>
      </c>
      <c r="C2699" s="28" t="s">
        <v>153</v>
      </c>
      <c r="D2699" s="28" t="str">
        <f>CONCATENATE(E2699,COUNTIF($E$2:E2699,E2699))</f>
        <v>Paredes de Coura10</v>
      </c>
      <c r="E2699" s="28" t="s">
        <v>471</v>
      </c>
      <c r="F2699" s="28" t="s">
        <v>1847</v>
      </c>
      <c r="G2699" s="82">
        <f>COUNTIF($E$2:E2699,E2699)</f>
        <v>10</v>
      </c>
      <c r="H2699" s="82">
        <f t="shared" si="93"/>
        <v>61</v>
      </c>
      <c r="I2699" s="82">
        <v>2698</v>
      </c>
    </row>
    <row r="2700" spans="2:9">
      <c r="B2700" s="84" t="str">
        <f t="shared" si="94"/>
        <v>VALORMINHO62</v>
      </c>
      <c r="C2700" s="28" t="s">
        <v>153</v>
      </c>
      <c r="D2700" s="28" t="str">
        <f>CONCATENATE(E2700,COUNTIF($E$2:E2700,E2700))</f>
        <v>Paredes de Coura11</v>
      </c>
      <c r="E2700" s="28" t="s">
        <v>471</v>
      </c>
      <c r="F2700" s="28" t="s">
        <v>1946</v>
      </c>
      <c r="G2700" s="82">
        <f>COUNTIF($E$2:E2700,E2700)</f>
        <v>11</v>
      </c>
      <c r="H2700" s="82">
        <f t="shared" si="93"/>
        <v>62</v>
      </c>
      <c r="I2700" s="82">
        <v>2699</v>
      </c>
    </row>
    <row r="2701" spans="2:9">
      <c r="B2701" s="84" t="str">
        <f t="shared" si="94"/>
        <v>VALORMINHO63</v>
      </c>
      <c r="C2701" s="28" t="s">
        <v>153</v>
      </c>
      <c r="D2701" s="28" t="str">
        <f>CONCATENATE(E2701,COUNTIF($E$2:E2701,E2701))</f>
        <v>Paredes de Coura12</v>
      </c>
      <c r="E2701" s="28" t="s">
        <v>471</v>
      </c>
      <c r="F2701" s="28" t="s">
        <v>1966</v>
      </c>
      <c r="G2701" s="82">
        <f>COUNTIF($E$2:E2701,E2701)</f>
        <v>12</v>
      </c>
      <c r="H2701" s="82">
        <f t="shared" si="93"/>
        <v>63</v>
      </c>
      <c r="I2701" s="82">
        <v>2700</v>
      </c>
    </row>
    <row r="2702" spans="2:9">
      <c r="B2702" s="84" t="str">
        <f t="shared" si="94"/>
        <v>VALORMINHO64</v>
      </c>
      <c r="C2702" s="28" t="s">
        <v>153</v>
      </c>
      <c r="D2702" s="28" t="str">
        <f>CONCATENATE(E2702,COUNTIF($E$2:E2702,E2702))</f>
        <v>Paredes de Coura13</v>
      </c>
      <c r="E2702" s="28" t="s">
        <v>471</v>
      </c>
      <c r="F2702" s="28" t="s">
        <v>1990</v>
      </c>
      <c r="G2702" s="82">
        <f>COUNTIF($E$2:E2702,E2702)</f>
        <v>13</v>
      </c>
      <c r="H2702" s="82">
        <f t="shared" si="93"/>
        <v>64</v>
      </c>
      <c r="I2702" s="82">
        <v>2701</v>
      </c>
    </row>
    <row r="2703" spans="2:9">
      <c r="B2703" s="84" t="str">
        <f t="shared" si="94"/>
        <v>VALORMINHO65</v>
      </c>
      <c r="C2703" s="28" t="s">
        <v>153</v>
      </c>
      <c r="D2703" s="28" t="str">
        <f>CONCATENATE(E2703,COUNTIF($E$2:E2703,E2703))</f>
        <v>Paredes de Coura14</v>
      </c>
      <c r="E2703" s="28" t="s">
        <v>471</v>
      </c>
      <c r="F2703" s="28" t="s">
        <v>2265</v>
      </c>
      <c r="G2703" s="82">
        <f>COUNTIF($E$2:E2703,E2703)</f>
        <v>14</v>
      </c>
      <c r="H2703" s="82">
        <f t="shared" si="93"/>
        <v>65</v>
      </c>
      <c r="I2703" s="82">
        <v>2702</v>
      </c>
    </row>
    <row r="2704" spans="2:9">
      <c r="B2704" s="84" t="str">
        <f t="shared" si="94"/>
        <v>VALORMINHO66</v>
      </c>
      <c r="C2704" s="28" t="s">
        <v>153</v>
      </c>
      <c r="D2704" s="28" t="str">
        <f>CONCATENATE(E2704,COUNTIF($E$2:E2704,E2704))</f>
        <v>Paredes de Coura15</v>
      </c>
      <c r="E2704" s="28" t="s">
        <v>471</v>
      </c>
      <c r="F2704" s="28" t="s">
        <v>2275</v>
      </c>
      <c r="G2704" s="82">
        <f>COUNTIF($E$2:E2704,E2704)</f>
        <v>15</v>
      </c>
      <c r="H2704" s="82">
        <f t="shared" ref="H2704:H2727" si="95">ROW(A66)</f>
        <v>66</v>
      </c>
      <c r="I2704" s="82">
        <v>2703</v>
      </c>
    </row>
    <row r="2705" spans="2:9">
      <c r="B2705" s="84" t="str">
        <f t="shared" si="94"/>
        <v>VALORMINHO67</v>
      </c>
      <c r="C2705" s="28" t="s">
        <v>153</v>
      </c>
      <c r="D2705" s="28" t="str">
        <f>CONCATENATE(E2705,COUNTIF($E$2:E2705,E2705))</f>
        <v>Paredes de Coura16</v>
      </c>
      <c r="E2705" s="28" t="s">
        <v>471</v>
      </c>
      <c r="F2705" s="28" t="s">
        <v>2843</v>
      </c>
      <c r="G2705" s="82">
        <f>COUNTIF($E$2:E2705,E2705)</f>
        <v>16</v>
      </c>
      <c r="H2705" s="82">
        <f t="shared" si="95"/>
        <v>67</v>
      </c>
      <c r="I2705" s="82">
        <v>2704</v>
      </c>
    </row>
    <row r="2706" spans="2:9">
      <c r="B2706" s="84" t="str">
        <f t="shared" si="94"/>
        <v>VALORMINHO68</v>
      </c>
      <c r="C2706" s="28" t="s">
        <v>153</v>
      </c>
      <c r="D2706" s="28" t="str">
        <f>CONCATENATE(E2706,COUNTIF($E$2:E2706,E2706))</f>
        <v>Valença1</v>
      </c>
      <c r="E2706" s="28" t="s">
        <v>632</v>
      </c>
      <c r="F2706" s="28" t="s">
        <v>835</v>
      </c>
      <c r="G2706" s="82">
        <f>COUNTIF($E$2:E2706,E2706)</f>
        <v>1</v>
      </c>
      <c r="H2706" s="82">
        <f t="shared" si="95"/>
        <v>68</v>
      </c>
      <c r="I2706" s="82">
        <v>2705</v>
      </c>
    </row>
    <row r="2707" spans="2:9">
      <c r="B2707" s="84" t="str">
        <f t="shared" si="94"/>
        <v>VALORMINHO69</v>
      </c>
      <c r="C2707" s="28" t="s">
        <v>153</v>
      </c>
      <c r="D2707" s="28" t="str">
        <f>CONCATENATE(E2707,COUNTIF($E$2:E2707,E2707))</f>
        <v>Valença2</v>
      </c>
      <c r="E2707" s="28" t="s">
        <v>632</v>
      </c>
      <c r="F2707" s="28" t="s">
        <v>1093</v>
      </c>
      <c r="G2707" s="82">
        <f>COUNTIF($E$2:E2707,E2707)</f>
        <v>2</v>
      </c>
      <c r="H2707" s="82">
        <f t="shared" si="95"/>
        <v>69</v>
      </c>
      <c r="I2707" s="82">
        <v>2706</v>
      </c>
    </row>
    <row r="2708" spans="2:9">
      <c r="B2708" s="84" t="str">
        <f t="shared" si="94"/>
        <v>VALORMINHO70</v>
      </c>
      <c r="C2708" s="28" t="s">
        <v>153</v>
      </c>
      <c r="D2708" s="28" t="str">
        <f>CONCATENATE(E2708,COUNTIF($E$2:E2708,E2708))</f>
        <v>Valença3</v>
      </c>
      <c r="E2708" s="28" t="s">
        <v>632</v>
      </c>
      <c r="F2708" s="28" t="s">
        <v>1376</v>
      </c>
      <c r="G2708" s="82">
        <f>COUNTIF($E$2:E2708,E2708)</f>
        <v>3</v>
      </c>
      <c r="H2708" s="82">
        <f t="shared" si="95"/>
        <v>70</v>
      </c>
      <c r="I2708" s="82">
        <v>2707</v>
      </c>
    </row>
    <row r="2709" spans="2:9">
      <c r="B2709" s="84" t="str">
        <f t="shared" si="94"/>
        <v>VALORMINHO71</v>
      </c>
      <c r="C2709" s="28" t="s">
        <v>153</v>
      </c>
      <c r="D2709" s="28" t="str">
        <f>CONCATENATE(E2709,COUNTIF($E$2:E2709,E2709))</f>
        <v>Valença4</v>
      </c>
      <c r="E2709" s="28" t="s">
        <v>632</v>
      </c>
      <c r="F2709" s="28" t="s">
        <v>1428</v>
      </c>
      <c r="G2709" s="82">
        <f>COUNTIF($E$2:E2709,E2709)</f>
        <v>4</v>
      </c>
      <c r="H2709" s="82">
        <f t="shared" si="95"/>
        <v>71</v>
      </c>
      <c r="I2709" s="82">
        <v>2708</v>
      </c>
    </row>
    <row r="2710" spans="2:9">
      <c r="B2710" s="84" t="str">
        <f t="shared" si="94"/>
        <v>VALORMINHO72</v>
      </c>
      <c r="C2710" s="28" t="s">
        <v>153</v>
      </c>
      <c r="D2710" s="28" t="str">
        <f>CONCATENATE(E2710,COUNTIF($E$2:E2710,E2710))</f>
        <v>Valença5</v>
      </c>
      <c r="E2710" s="28" t="s">
        <v>632</v>
      </c>
      <c r="F2710" s="28" t="s">
        <v>1452</v>
      </c>
      <c r="G2710" s="82">
        <f>COUNTIF($E$2:E2710,E2710)</f>
        <v>5</v>
      </c>
      <c r="H2710" s="82">
        <f t="shared" si="95"/>
        <v>72</v>
      </c>
      <c r="I2710" s="82">
        <v>2709</v>
      </c>
    </row>
    <row r="2711" spans="2:9">
      <c r="B2711" s="84" t="str">
        <f t="shared" si="94"/>
        <v>VALORMINHO73</v>
      </c>
      <c r="C2711" s="28" t="s">
        <v>153</v>
      </c>
      <c r="D2711" s="28" t="str">
        <f>CONCATENATE(E2711,COUNTIF($E$2:E2711,E2711))</f>
        <v>Valença6</v>
      </c>
      <c r="E2711" s="28" t="s">
        <v>632</v>
      </c>
      <c r="F2711" s="28" t="s">
        <v>1453</v>
      </c>
      <c r="G2711" s="82">
        <f>COUNTIF($E$2:E2711,E2711)</f>
        <v>6</v>
      </c>
      <c r="H2711" s="82">
        <f t="shared" si="95"/>
        <v>73</v>
      </c>
      <c r="I2711" s="82">
        <v>2710</v>
      </c>
    </row>
    <row r="2712" spans="2:9">
      <c r="B2712" s="84" t="str">
        <f t="shared" si="94"/>
        <v>VALORMINHO74</v>
      </c>
      <c r="C2712" s="28" t="s">
        <v>153</v>
      </c>
      <c r="D2712" s="28" t="str">
        <f>CONCATENATE(E2712,COUNTIF($E$2:E2712,E2712))</f>
        <v>Valença7</v>
      </c>
      <c r="E2712" s="28" t="s">
        <v>632</v>
      </c>
      <c r="F2712" s="28" t="s">
        <v>1491</v>
      </c>
      <c r="G2712" s="82">
        <f>COUNTIF($E$2:E2712,E2712)</f>
        <v>7</v>
      </c>
      <c r="H2712" s="82">
        <f t="shared" si="95"/>
        <v>74</v>
      </c>
      <c r="I2712" s="82">
        <v>2711</v>
      </c>
    </row>
    <row r="2713" spans="2:9">
      <c r="B2713" s="84" t="str">
        <f t="shared" si="94"/>
        <v>VALORMINHO75</v>
      </c>
      <c r="C2713" s="28" t="s">
        <v>153</v>
      </c>
      <c r="D2713" s="28" t="str">
        <f>CONCATENATE(E2713,COUNTIF($E$2:E2713,E2713))</f>
        <v>Valença8</v>
      </c>
      <c r="E2713" s="28" t="s">
        <v>632</v>
      </c>
      <c r="F2713" s="28" t="s">
        <v>2469</v>
      </c>
      <c r="G2713" s="82">
        <f>COUNTIF($E$2:E2713,E2713)</f>
        <v>8</v>
      </c>
      <c r="H2713" s="82">
        <f t="shared" si="95"/>
        <v>75</v>
      </c>
      <c r="I2713" s="82">
        <v>2712</v>
      </c>
    </row>
    <row r="2714" spans="2:9">
      <c r="B2714" s="84" t="str">
        <f t="shared" si="94"/>
        <v>VALORMINHO76</v>
      </c>
      <c r="C2714" s="28" t="s">
        <v>153</v>
      </c>
      <c r="D2714" s="28" t="str">
        <f>CONCATENATE(E2714,COUNTIF($E$2:E2714,E2714))</f>
        <v>Valença9</v>
      </c>
      <c r="E2714" s="28" t="s">
        <v>632</v>
      </c>
      <c r="F2714" s="28" t="s">
        <v>2509</v>
      </c>
      <c r="G2714" s="82">
        <f>COUNTIF($E$2:E2714,E2714)</f>
        <v>9</v>
      </c>
      <c r="H2714" s="82">
        <f t="shared" si="95"/>
        <v>76</v>
      </c>
      <c r="I2714" s="82">
        <v>2713</v>
      </c>
    </row>
    <row r="2715" spans="2:9">
      <c r="B2715" s="84" t="str">
        <f t="shared" si="94"/>
        <v>VALORMINHO77</v>
      </c>
      <c r="C2715" s="28" t="s">
        <v>153</v>
      </c>
      <c r="D2715" s="28" t="str">
        <f>CONCATENATE(E2715,COUNTIF($E$2:E2715,E2715))</f>
        <v>Valença10</v>
      </c>
      <c r="E2715" s="28" t="s">
        <v>632</v>
      </c>
      <c r="F2715" s="28" t="s">
        <v>2824</v>
      </c>
      <c r="G2715" s="82">
        <f>COUNTIF($E$2:E2715,E2715)</f>
        <v>10</v>
      </c>
      <c r="H2715" s="82">
        <f t="shared" si="95"/>
        <v>77</v>
      </c>
      <c r="I2715" s="82">
        <v>2714</v>
      </c>
    </row>
    <row r="2716" spans="2:9">
      <c r="B2716" s="84" t="str">
        <f t="shared" si="94"/>
        <v>VALORMINHO78</v>
      </c>
      <c r="C2716" s="28" t="s">
        <v>153</v>
      </c>
      <c r="D2716" s="28" t="str">
        <f>CONCATENATE(E2716,COUNTIF($E$2:E2716,E2716))</f>
        <v>Valença11</v>
      </c>
      <c r="E2716" s="28" t="s">
        <v>632</v>
      </c>
      <c r="F2716" s="28" t="s">
        <v>2859</v>
      </c>
      <c r="G2716" s="82">
        <f>COUNTIF($E$2:E2716,E2716)</f>
        <v>11</v>
      </c>
      <c r="H2716" s="82">
        <f t="shared" si="95"/>
        <v>78</v>
      </c>
      <c r="I2716" s="82">
        <v>2715</v>
      </c>
    </row>
    <row r="2717" spans="2:9">
      <c r="B2717" s="84" t="str">
        <f t="shared" si="94"/>
        <v>VALORMINHO79</v>
      </c>
      <c r="C2717" s="28" t="s">
        <v>153</v>
      </c>
      <c r="D2717" s="28" t="str">
        <f>CONCATENATE(E2717,COUNTIF($E$2:E2717,E2717))</f>
        <v>Vila Nova de Cerveira1</v>
      </c>
      <c r="E2717" s="28" t="s">
        <v>664</v>
      </c>
      <c r="F2717" s="28" t="s">
        <v>950</v>
      </c>
      <c r="G2717" s="82">
        <f>COUNTIF($E$2:E2717,E2717)</f>
        <v>1</v>
      </c>
      <c r="H2717" s="82">
        <f t="shared" si="95"/>
        <v>79</v>
      </c>
      <c r="I2717" s="82">
        <v>2716</v>
      </c>
    </row>
    <row r="2718" spans="2:9">
      <c r="B2718" s="84" t="str">
        <f t="shared" si="94"/>
        <v>VALORMINHO80</v>
      </c>
      <c r="C2718" s="28" t="s">
        <v>153</v>
      </c>
      <c r="D2718" s="28" t="str">
        <f>CONCATENATE(E2718,COUNTIF($E$2:E2718,E2718))</f>
        <v>Vila Nova de Cerveira2</v>
      </c>
      <c r="E2718" s="28" t="s">
        <v>664</v>
      </c>
      <c r="F2718" s="28" t="s">
        <v>957</v>
      </c>
      <c r="G2718" s="82">
        <f>COUNTIF($E$2:E2718,E2718)</f>
        <v>2</v>
      </c>
      <c r="H2718" s="82">
        <f t="shared" si="95"/>
        <v>80</v>
      </c>
      <c r="I2718" s="82">
        <v>2717</v>
      </c>
    </row>
    <row r="2719" spans="2:9">
      <c r="B2719" s="84" t="str">
        <f t="shared" si="94"/>
        <v>VALORMINHO81</v>
      </c>
      <c r="C2719" s="28" t="s">
        <v>153</v>
      </c>
      <c r="D2719" s="28" t="str">
        <f>CONCATENATE(E2719,COUNTIF($E$2:E2719,E2719))</f>
        <v>Vila Nova de Cerveira3</v>
      </c>
      <c r="E2719" s="28" t="s">
        <v>664</v>
      </c>
      <c r="F2719" s="28" t="s">
        <v>1153</v>
      </c>
      <c r="G2719" s="82">
        <f>COUNTIF($E$2:E2719,E2719)</f>
        <v>3</v>
      </c>
      <c r="H2719" s="82">
        <f t="shared" si="95"/>
        <v>81</v>
      </c>
      <c r="I2719" s="82">
        <v>2718</v>
      </c>
    </row>
    <row r="2720" spans="2:9">
      <c r="B2720" s="84" t="str">
        <f t="shared" si="94"/>
        <v>VALORMINHO82</v>
      </c>
      <c r="C2720" s="28" t="s">
        <v>153</v>
      </c>
      <c r="D2720" s="28" t="str">
        <f>CONCATENATE(E2720,COUNTIF($E$2:E2720,E2720))</f>
        <v>Vila Nova de Cerveira4</v>
      </c>
      <c r="E2720" s="28" t="s">
        <v>664</v>
      </c>
      <c r="F2720" s="28" t="s">
        <v>1182</v>
      </c>
      <c r="G2720" s="82">
        <f>COUNTIF($E$2:E2720,E2720)</f>
        <v>4</v>
      </c>
      <c r="H2720" s="82">
        <f t="shared" si="95"/>
        <v>82</v>
      </c>
      <c r="I2720" s="82">
        <v>2719</v>
      </c>
    </row>
    <row r="2721" spans="2:9">
      <c r="B2721" s="84" t="str">
        <f t="shared" si="94"/>
        <v>VALORMINHO83</v>
      </c>
      <c r="C2721" s="28" t="s">
        <v>153</v>
      </c>
      <c r="D2721" s="28" t="str">
        <f>CONCATENATE(E2721,COUNTIF($E$2:E2721,E2721))</f>
        <v>Vila Nova de Cerveira5</v>
      </c>
      <c r="E2721" s="28" t="s">
        <v>664</v>
      </c>
      <c r="F2721" s="28" t="s">
        <v>1485</v>
      </c>
      <c r="G2721" s="82">
        <f>COUNTIF($E$2:E2721,E2721)</f>
        <v>5</v>
      </c>
      <c r="H2721" s="82">
        <f t="shared" si="95"/>
        <v>83</v>
      </c>
      <c r="I2721" s="82">
        <v>2720</v>
      </c>
    </row>
    <row r="2722" spans="2:9">
      <c r="B2722" s="84" t="str">
        <f t="shared" si="94"/>
        <v>VALORMINHO84</v>
      </c>
      <c r="C2722" s="28" t="s">
        <v>153</v>
      </c>
      <c r="D2722" s="28" t="str">
        <f>CONCATENATE(E2722,COUNTIF($E$2:E2722,E2722))</f>
        <v>Vila Nova de Cerveira6</v>
      </c>
      <c r="E2722" s="28" t="s">
        <v>664</v>
      </c>
      <c r="F2722" s="28" t="s">
        <v>1621</v>
      </c>
      <c r="G2722" s="82">
        <f>COUNTIF($E$2:E2722,E2722)</f>
        <v>6</v>
      </c>
      <c r="H2722" s="82">
        <f t="shared" si="95"/>
        <v>84</v>
      </c>
      <c r="I2722" s="82">
        <v>2721</v>
      </c>
    </row>
    <row r="2723" spans="2:9">
      <c r="B2723" s="84" t="str">
        <f t="shared" si="94"/>
        <v>VALORMINHO85</v>
      </c>
      <c r="C2723" s="28" t="s">
        <v>153</v>
      </c>
      <c r="D2723" s="28" t="str">
        <f>CONCATENATE(E2723,COUNTIF($E$2:E2723,E2723))</f>
        <v>Vila Nova de Cerveira7</v>
      </c>
      <c r="E2723" s="28" t="s">
        <v>664</v>
      </c>
      <c r="F2723" s="28" t="s">
        <v>1750</v>
      </c>
      <c r="G2723" s="82">
        <f>COUNTIF($E$2:E2723,E2723)</f>
        <v>7</v>
      </c>
      <c r="H2723" s="82">
        <f t="shared" si="95"/>
        <v>85</v>
      </c>
      <c r="I2723" s="82">
        <v>2722</v>
      </c>
    </row>
    <row r="2724" spans="2:9">
      <c r="B2724" s="84" t="str">
        <f t="shared" si="94"/>
        <v>VALORMINHO86</v>
      </c>
      <c r="C2724" s="28" t="s">
        <v>153</v>
      </c>
      <c r="D2724" s="28" t="str">
        <f>CONCATENATE(E2724,COUNTIF($E$2:E2724,E2724))</f>
        <v>Vila Nova de Cerveira8</v>
      </c>
      <c r="E2724" s="28" t="s">
        <v>664</v>
      </c>
      <c r="F2724" s="28" t="s">
        <v>2193</v>
      </c>
      <c r="G2724" s="82">
        <f>COUNTIF($E$2:E2724,E2724)</f>
        <v>8</v>
      </c>
      <c r="H2724" s="82">
        <f t="shared" si="95"/>
        <v>86</v>
      </c>
      <c r="I2724" s="82">
        <v>2723</v>
      </c>
    </row>
    <row r="2725" spans="2:9">
      <c r="B2725" s="84" t="str">
        <f t="shared" si="94"/>
        <v>VALORMINHO87</v>
      </c>
      <c r="C2725" s="28" t="s">
        <v>153</v>
      </c>
      <c r="D2725" s="28" t="str">
        <f>CONCATENATE(E2725,COUNTIF($E$2:E2725,E2725))</f>
        <v>Vila Nova de Cerveira9</v>
      </c>
      <c r="E2725" s="28" t="s">
        <v>664</v>
      </c>
      <c r="F2725" s="28" t="s">
        <v>2540</v>
      </c>
      <c r="G2725" s="82">
        <f>COUNTIF($E$2:E2725,E2725)</f>
        <v>9</v>
      </c>
      <c r="H2725" s="82">
        <f t="shared" si="95"/>
        <v>87</v>
      </c>
      <c r="I2725" s="82">
        <v>2724</v>
      </c>
    </row>
    <row r="2726" spans="2:9">
      <c r="B2726" s="84" t="str">
        <f t="shared" si="94"/>
        <v>VALORMINHO88</v>
      </c>
      <c r="C2726" s="28" t="s">
        <v>153</v>
      </c>
      <c r="D2726" s="28" t="str">
        <f>CONCATENATE(E2726,COUNTIF($E$2:E2726,E2726))</f>
        <v>Vila Nova de Cerveira10</v>
      </c>
      <c r="E2726" s="28" t="s">
        <v>664</v>
      </c>
      <c r="F2726" s="28" t="s">
        <v>2640</v>
      </c>
      <c r="G2726" s="82">
        <f>COUNTIF($E$2:E2726,E2726)</f>
        <v>10</v>
      </c>
      <c r="H2726" s="82">
        <f t="shared" si="95"/>
        <v>88</v>
      </c>
      <c r="I2726" s="82">
        <v>2725</v>
      </c>
    </row>
    <row r="2727" spans="2:9">
      <c r="B2727" s="84" t="str">
        <f t="shared" si="94"/>
        <v>VALORMINHO89</v>
      </c>
      <c r="C2727" s="28" t="s">
        <v>153</v>
      </c>
      <c r="D2727" s="28" t="str">
        <f>CONCATENATE(E2727,COUNTIF($E$2:E2727,E2727))</f>
        <v>Vila Nova de Cerveira11</v>
      </c>
      <c r="E2727" s="28" t="s">
        <v>664</v>
      </c>
      <c r="F2727" s="28" t="s">
        <v>2922</v>
      </c>
      <c r="G2727" s="82">
        <f>COUNTIF($E$2:E2727,E2727)</f>
        <v>11</v>
      </c>
      <c r="H2727" s="82">
        <f t="shared" si="95"/>
        <v>89</v>
      </c>
      <c r="I2727" s="82">
        <v>2726</v>
      </c>
    </row>
    <row r="2728" spans="2:9">
      <c r="B2728" s="24" t="str">
        <f t="shared" si="94"/>
        <v>VALORSUL1</v>
      </c>
      <c r="C2728" s="26" t="s">
        <v>156</v>
      </c>
      <c r="D2728" s="26" t="str">
        <f>CONCATENATE(E2728,COUNTIF($E$2:E2728,E2728))</f>
        <v>Alcobaça1</v>
      </c>
      <c r="E2728" s="26" t="s">
        <v>103</v>
      </c>
      <c r="F2728" s="26" t="s">
        <v>279</v>
      </c>
      <c r="G2728" s="81">
        <f>COUNTIF($E$2:E2728,E2728)</f>
        <v>1</v>
      </c>
      <c r="H2728" s="81">
        <f>ROW(A1)</f>
        <v>1</v>
      </c>
      <c r="I2728" s="81">
        <v>2727</v>
      </c>
    </row>
    <row r="2729" spans="2:9">
      <c r="B2729" s="24" t="str">
        <f t="shared" si="94"/>
        <v>VALORSUL2</v>
      </c>
      <c r="C2729" s="26" t="s">
        <v>156</v>
      </c>
      <c r="D2729" s="26" t="str">
        <f>CONCATENATE(E2729,COUNTIF($E$2:E2729,E2729))</f>
        <v>Alcobaça2</v>
      </c>
      <c r="E2729" s="26" t="s">
        <v>103</v>
      </c>
      <c r="F2729" s="26" t="s">
        <v>349</v>
      </c>
      <c r="G2729" s="81">
        <f>COUNTIF($E$2:E2729,E2729)</f>
        <v>2</v>
      </c>
      <c r="H2729" s="81">
        <f t="shared" ref="H2729:H2792" si="96">ROW(A2)</f>
        <v>2</v>
      </c>
      <c r="I2729" s="81">
        <v>2728</v>
      </c>
    </row>
    <row r="2730" spans="2:9">
      <c r="B2730" s="24" t="str">
        <f t="shared" si="94"/>
        <v>VALORSUL3</v>
      </c>
      <c r="C2730" s="26" t="s">
        <v>156</v>
      </c>
      <c r="D2730" s="26" t="str">
        <f>CONCATENATE(E2730,COUNTIF($E$2:E2730,E2730))</f>
        <v>Alcobaça3</v>
      </c>
      <c r="E2730" s="26" t="s">
        <v>103</v>
      </c>
      <c r="F2730" s="26" t="s">
        <v>387</v>
      </c>
      <c r="G2730" s="81">
        <f>COUNTIF($E$2:E2730,E2730)</f>
        <v>3</v>
      </c>
      <c r="H2730" s="81">
        <f t="shared" si="96"/>
        <v>3</v>
      </c>
      <c r="I2730" s="81">
        <v>2729</v>
      </c>
    </row>
    <row r="2731" spans="2:9">
      <c r="B2731" s="24" t="str">
        <f t="shared" si="94"/>
        <v>VALORSUL4</v>
      </c>
      <c r="C2731" s="26" t="s">
        <v>156</v>
      </c>
      <c r="D2731" s="26" t="str">
        <f>CONCATENATE(E2731,COUNTIF($E$2:E2731,E2731))</f>
        <v>Alcobaça4</v>
      </c>
      <c r="E2731" s="26" t="s">
        <v>103</v>
      </c>
      <c r="F2731" s="26" t="s">
        <v>775</v>
      </c>
      <c r="G2731" s="81">
        <f>COUNTIF($E$2:E2731,E2731)</f>
        <v>4</v>
      </c>
      <c r="H2731" s="81">
        <f t="shared" si="96"/>
        <v>4</v>
      </c>
      <c r="I2731" s="81">
        <v>2730</v>
      </c>
    </row>
    <row r="2732" spans="2:9">
      <c r="B2732" s="24" t="str">
        <f t="shared" si="94"/>
        <v>VALORSUL5</v>
      </c>
      <c r="C2732" s="26" t="s">
        <v>156</v>
      </c>
      <c r="D2732" s="26" t="str">
        <f>CONCATENATE(E2732,COUNTIF($E$2:E2732,E2732))</f>
        <v>Alcobaça5</v>
      </c>
      <c r="E2732" s="26" t="s">
        <v>103</v>
      </c>
      <c r="F2732" s="26" t="s">
        <v>807</v>
      </c>
      <c r="G2732" s="81">
        <f>COUNTIF($E$2:E2732,E2732)</f>
        <v>5</v>
      </c>
      <c r="H2732" s="81">
        <f t="shared" si="96"/>
        <v>5</v>
      </c>
      <c r="I2732" s="81">
        <v>2731</v>
      </c>
    </row>
    <row r="2733" spans="2:9">
      <c r="B2733" s="24" t="str">
        <f t="shared" si="94"/>
        <v>VALORSUL6</v>
      </c>
      <c r="C2733" s="26" t="s">
        <v>156</v>
      </c>
      <c r="D2733" s="26" t="str">
        <f>CONCATENATE(E2733,COUNTIF($E$2:E2733,E2733))</f>
        <v>Alcobaça6</v>
      </c>
      <c r="E2733" s="26" t="s">
        <v>103</v>
      </c>
      <c r="F2733" s="26" t="s">
        <v>1080</v>
      </c>
      <c r="G2733" s="81">
        <f>COUNTIF($E$2:E2733,E2733)</f>
        <v>6</v>
      </c>
      <c r="H2733" s="81">
        <f t="shared" si="96"/>
        <v>6</v>
      </c>
      <c r="I2733" s="81">
        <v>2732</v>
      </c>
    </row>
    <row r="2734" spans="2:9">
      <c r="B2734" s="24" t="str">
        <f t="shared" si="94"/>
        <v>VALORSUL7</v>
      </c>
      <c r="C2734" s="26" t="s">
        <v>156</v>
      </c>
      <c r="D2734" s="26" t="str">
        <f>CONCATENATE(E2734,COUNTIF($E$2:E2734,E2734))</f>
        <v>Alcobaça7</v>
      </c>
      <c r="E2734" s="26" t="s">
        <v>103</v>
      </c>
      <c r="F2734" s="26" t="s">
        <v>1192</v>
      </c>
      <c r="G2734" s="81">
        <f>COUNTIF($E$2:E2734,E2734)</f>
        <v>7</v>
      </c>
      <c r="H2734" s="81">
        <f t="shared" si="96"/>
        <v>7</v>
      </c>
      <c r="I2734" s="81">
        <v>2733</v>
      </c>
    </row>
    <row r="2735" spans="2:9">
      <c r="B2735" s="24" t="str">
        <f t="shared" si="94"/>
        <v>VALORSUL8</v>
      </c>
      <c r="C2735" s="26" t="s">
        <v>156</v>
      </c>
      <c r="D2735" s="26" t="str">
        <f>CONCATENATE(E2735,COUNTIF($E$2:E2735,E2735))</f>
        <v>Alcobaça8</v>
      </c>
      <c r="E2735" s="26" t="s">
        <v>103</v>
      </c>
      <c r="F2735" s="26" t="s">
        <v>1297</v>
      </c>
      <c r="G2735" s="81">
        <f>COUNTIF($E$2:E2735,E2735)</f>
        <v>8</v>
      </c>
      <c r="H2735" s="81">
        <f t="shared" si="96"/>
        <v>8</v>
      </c>
      <c r="I2735" s="81">
        <v>2734</v>
      </c>
    </row>
    <row r="2736" spans="2:9">
      <c r="B2736" s="24" t="str">
        <f t="shared" si="94"/>
        <v>VALORSUL9</v>
      </c>
      <c r="C2736" s="26" t="s">
        <v>156</v>
      </c>
      <c r="D2736" s="26" t="str">
        <f>CONCATENATE(E2736,COUNTIF($E$2:E2736,E2736))</f>
        <v>Alcobaça9</v>
      </c>
      <c r="E2736" s="26" t="s">
        <v>103</v>
      </c>
      <c r="F2736" s="26" t="s">
        <v>1682</v>
      </c>
      <c r="G2736" s="81">
        <f>COUNTIF($E$2:E2736,E2736)</f>
        <v>9</v>
      </c>
      <c r="H2736" s="81">
        <f t="shared" si="96"/>
        <v>9</v>
      </c>
      <c r="I2736" s="81">
        <v>2735</v>
      </c>
    </row>
    <row r="2737" spans="2:9">
      <c r="B2737" s="24" t="str">
        <f t="shared" si="94"/>
        <v>VALORSUL10</v>
      </c>
      <c r="C2737" s="26" t="s">
        <v>156</v>
      </c>
      <c r="D2737" s="26" t="str">
        <f>CONCATENATE(E2737,COUNTIF($E$2:E2737,E2737))</f>
        <v>Alcobaça10</v>
      </c>
      <c r="E2737" s="26" t="s">
        <v>103</v>
      </c>
      <c r="F2737" s="26" t="s">
        <v>1996</v>
      </c>
      <c r="G2737" s="81">
        <f>COUNTIF($E$2:E2737,E2737)</f>
        <v>10</v>
      </c>
      <c r="H2737" s="81">
        <f t="shared" si="96"/>
        <v>10</v>
      </c>
      <c r="I2737" s="81">
        <v>2736</v>
      </c>
    </row>
    <row r="2738" spans="2:9">
      <c r="B2738" s="24" t="str">
        <f t="shared" si="94"/>
        <v>VALORSUL11</v>
      </c>
      <c r="C2738" s="26" t="s">
        <v>156</v>
      </c>
      <c r="D2738" s="26" t="str">
        <f>CONCATENATE(E2738,COUNTIF($E$2:E2738,E2738))</f>
        <v>Alcobaça11</v>
      </c>
      <c r="E2738" s="26" t="s">
        <v>103</v>
      </c>
      <c r="F2738" s="26" t="s">
        <v>2493</v>
      </c>
      <c r="G2738" s="81">
        <f>COUNTIF($E$2:E2738,E2738)</f>
        <v>11</v>
      </c>
      <c r="H2738" s="81">
        <f t="shared" si="96"/>
        <v>11</v>
      </c>
      <c r="I2738" s="81">
        <v>2737</v>
      </c>
    </row>
    <row r="2739" spans="2:9">
      <c r="B2739" s="24" t="str">
        <f t="shared" si="94"/>
        <v>VALORSUL12</v>
      </c>
      <c r="C2739" s="26" t="s">
        <v>156</v>
      </c>
      <c r="D2739" s="26" t="str">
        <f>CONCATENATE(E2739,COUNTIF($E$2:E2739,E2739))</f>
        <v>Alcobaça12</v>
      </c>
      <c r="E2739" s="26" t="s">
        <v>103</v>
      </c>
      <c r="F2739" s="26" t="s">
        <v>2759</v>
      </c>
      <c r="G2739" s="81">
        <f>COUNTIF($E$2:E2739,E2739)</f>
        <v>12</v>
      </c>
      <c r="H2739" s="81">
        <f t="shared" si="96"/>
        <v>12</v>
      </c>
      <c r="I2739" s="81">
        <v>2738</v>
      </c>
    </row>
    <row r="2740" spans="2:9">
      <c r="B2740" s="24" t="str">
        <f t="shared" si="94"/>
        <v>VALORSUL13</v>
      </c>
      <c r="C2740" s="26" t="s">
        <v>156</v>
      </c>
      <c r="D2740" s="26" t="str">
        <f>CONCATENATE(E2740,COUNTIF($E$2:E2740,E2740))</f>
        <v>Alcobaça13</v>
      </c>
      <c r="E2740" s="26" t="s">
        <v>103</v>
      </c>
      <c r="F2740" s="26" t="s">
        <v>3101</v>
      </c>
      <c r="G2740" s="81">
        <f>COUNTIF($E$2:E2740,E2740)</f>
        <v>13</v>
      </c>
      <c r="H2740" s="81">
        <f t="shared" si="96"/>
        <v>13</v>
      </c>
      <c r="I2740" s="81">
        <v>2739</v>
      </c>
    </row>
    <row r="2741" spans="2:9">
      <c r="B2741" s="24" t="str">
        <f t="shared" si="94"/>
        <v>VALORSUL14</v>
      </c>
      <c r="C2741" s="26" t="s">
        <v>156</v>
      </c>
      <c r="D2741" s="26" t="str">
        <f>CONCATENATE(E2741,COUNTIF($E$2:E2741,E2741))</f>
        <v>Bombarral1</v>
      </c>
      <c r="E2741" s="26" t="s">
        <v>200</v>
      </c>
      <c r="F2741" s="26" t="s">
        <v>838</v>
      </c>
      <c r="G2741" s="81">
        <f>COUNTIF($E$2:E2741,E2741)</f>
        <v>1</v>
      </c>
      <c r="H2741" s="81">
        <f t="shared" si="96"/>
        <v>14</v>
      </c>
      <c r="I2741" s="81">
        <v>2740</v>
      </c>
    </row>
    <row r="2742" spans="2:9">
      <c r="B2742" s="24" t="str">
        <f t="shared" si="94"/>
        <v>VALORSUL15</v>
      </c>
      <c r="C2742" s="26" t="s">
        <v>156</v>
      </c>
      <c r="D2742" s="26" t="str">
        <f>CONCATENATE(E2742,COUNTIF($E$2:E2742,E2742))</f>
        <v>Bombarral2</v>
      </c>
      <c r="E2742" s="26" t="s">
        <v>200</v>
      </c>
      <c r="F2742" s="26" t="s">
        <v>1020</v>
      </c>
      <c r="G2742" s="81">
        <f>COUNTIF($E$2:E2742,E2742)</f>
        <v>2</v>
      </c>
      <c r="H2742" s="81">
        <f t="shared" si="96"/>
        <v>15</v>
      </c>
      <c r="I2742" s="81">
        <v>2741</v>
      </c>
    </row>
    <row r="2743" spans="2:9">
      <c r="B2743" s="24" t="str">
        <f t="shared" si="94"/>
        <v>VALORSUL16</v>
      </c>
      <c r="C2743" s="26" t="s">
        <v>156</v>
      </c>
      <c r="D2743" s="26" t="str">
        <f>CONCATENATE(E2743,COUNTIF($E$2:E2743,E2743))</f>
        <v>Bombarral3</v>
      </c>
      <c r="E2743" s="26" t="s">
        <v>200</v>
      </c>
      <c r="F2743" s="26" t="s">
        <v>2080</v>
      </c>
      <c r="G2743" s="81">
        <f>COUNTIF($E$2:E2743,E2743)</f>
        <v>3</v>
      </c>
      <c r="H2743" s="81">
        <f t="shared" si="96"/>
        <v>16</v>
      </c>
      <c r="I2743" s="81">
        <v>2742</v>
      </c>
    </row>
    <row r="2744" spans="2:9">
      <c r="B2744" s="24" t="str">
        <f t="shared" si="94"/>
        <v>VALORSUL17</v>
      </c>
      <c r="C2744" s="26" t="s">
        <v>156</v>
      </c>
      <c r="D2744" s="26" t="str">
        <f>CONCATENATE(E2744,COUNTIF($E$2:E2744,E2744))</f>
        <v>Bombarral4</v>
      </c>
      <c r="E2744" s="26" t="s">
        <v>200</v>
      </c>
      <c r="F2744" s="26" t="s">
        <v>2264</v>
      </c>
      <c r="G2744" s="81">
        <f>COUNTIF($E$2:E2744,E2744)</f>
        <v>4</v>
      </c>
      <c r="H2744" s="81">
        <f t="shared" si="96"/>
        <v>17</v>
      </c>
      <c r="I2744" s="81">
        <v>2743</v>
      </c>
    </row>
    <row r="2745" spans="2:9">
      <c r="B2745" s="24" t="str">
        <f t="shared" si="94"/>
        <v>VALORSUL18</v>
      </c>
      <c r="C2745" s="26" t="s">
        <v>156</v>
      </c>
      <c r="D2745" s="26" t="str">
        <f>CONCATENATE(E2745,COUNTIF($E$2:E2745,E2745))</f>
        <v>Caldas da Rainha1</v>
      </c>
      <c r="E2745" s="26" t="s">
        <v>214</v>
      </c>
      <c r="F2745" s="26" t="s">
        <v>78</v>
      </c>
      <c r="G2745" s="81">
        <f>COUNTIF($E$2:E2745,E2745)</f>
        <v>1</v>
      </c>
      <c r="H2745" s="81">
        <f t="shared" si="96"/>
        <v>18</v>
      </c>
      <c r="I2745" s="81">
        <v>2744</v>
      </c>
    </row>
    <row r="2746" spans="2:9">
      <c r="B2746" s="24" t="str">
        <f t="shared" si="94"/>
        <v>VALORSUL19</v>
      </c>
      <c r="C2746" s="26" t="s">
        <v>156</v>
      </c>
      <c r="D2746" s="26" t="str">
        <f>CONCATENATE(E2746,COUNTIF($E$2:E2746,E2746))</f>
        <v>Caldas da Rainha2</v>
      </c>
      <c r="E2746" s="26" t="s">
        <v>214</v>
      </c>
      <c r="F2746" s="26" t="s">
        <v>493</v>
      </c>
      <c r="G2746" s="81">
        <f>COUNTIF($E$2:E2746,E2746)</f>
        <v>2</v>
      </c>
      <c r="H2746" s="81">
        <f t="shared" si="96"/>
        <v>19</v>
      </c>
      <c r="I2746" s="81">
        <v>2745</v>
      </c>
    </row>
    <row r="2747" spans="2:9">
      <c r="B2747" s="24" t="str">
        <f t="shared" si="94"/>
        <v>VALORSUL20</v>
      </c>
      <c r="C2747" s="26" t="s">
        <v>156</v>
      </c>
      <c r="D2747" s="26" t="str">
        <f>CONCATENATE(E2747,COUNTIF($E$2:E2747,E2747))</f>
        <v>Caldas da Rainha3</v>
      </c>
      <c r="E2747" s="26" t="s">
        <v>214</v>
      </c>
      <c r="F2747" s="26" t="s">
        <v>913</v>
      </c>
      <c r="G2747" s="81">
        <f>COUNTIF($E$2:E2747,E2747)</f>
        <v>3</v>
      </c>
      <c r="H2747" s="81">
        <f t="shared" si="96"/>
        <v>20</v>
      </c>
      <c r="I2747" s="81">
        <v>2746</v>
      </c>
    </row>
    <row r="2748" spans="2:9">
      <c r="B2748" s="24" t="str">
        <f t="shared" si="94"/>
        <v>VALORSUL21</v>
      </c>
      <c r="C2748" s="26" t="s">
        <v>156</v>
      </c>
      <c r="D2748" s="26" t="str">
        <f>CONCATENATE(E2748,COUNTIF($E$2:E2748,E2748))</f>
        <v>Caldas da Rainha4</v>
      </c>
      <c r="E2748" s="26" t="s">
        <v>214</v>
      </c>
      <c r="F2748" s="26" t="s">
        <v>914</v>
      </c>
      <c r="G2748" s="81">
        <f>COUNTIF($E$2:E2748,E2748)</f>
        <v>4</v>
      </c>
      <c r="H2748" s="81">
        <f t="shared" si="96"/>
        <v>21</v>
      </c>
      <c r="I2748" s="81">
        <v>2747</v>
      </c>
    </row>
    <row r="2749" spans="2:9">
      <c r="B2749" s="24" t="str">
        <f t="shared" si="94"/>
        <v>VALORSUL22</v>
      </c>
      <c r="C2749" s="26" t="s">
        <v>156</v>
      </c>
      <c r="D2749" s="26" t="str">
        <f>CONCATENATE(E2749,COUNTIF($E$2:E2749,E2749))</f>
        <v>Caldas da Rainha5</v>
      </c>
      <c r="E2749" s="26" t="s">
        <v>214</v>
      </c>
      <c r="F2749" s="26" t="s">
        <v>1021</v>
      </c>
      <c r="G2749" s="81">
        <f>COUNTIF($E$2:E2749,E2749)</f>
        <v>5</v>
      </c>
      <c r="H2749" s="81">
        <f t="shared" si="96"/>
        <v>22</v>
      </c>
      <c r="I2749" s="81">
        <v>2748</v>
      </c>
    </row>
    <row r="2750" spans="2:9">
      <c r="B2750" s="24" t="str">
        <f t="shared" si="94"/>
        <v>VALORSUL23</v>
      </c>
      <c r="C2750" s="26" t="s">
        <v>156</v>
      </c>
      <c r="D2750" s="26" t="str">
        <f>CONCATENATE(E2750,COUNTIF($E$2:E2750,E2750))</f>
        <v>Caldas da Rainha6</v>
      </c>
      <c r="E2750" s="26" t="s">
        <v>214</v>
      </c>
      <c r="F2750" s="26" t="s">
        <v>1392</v>
      </c>
      <c r="G2750" s="81">
        <f>COUNTIF($E$2:E2750,E2750)</f>
        <v>6</v>
      </c>
      <c r="H2750" s="81">
        <f t="shared" si="96"/>
        <v>23</v>
      </c>
      <c r="I2750" s="81">
        <v>2749</v>
      </c>
    </row>
    <row r="2751" spans="2:9">
      <c r="B2751" s="24" t="str">
        <f t="shared" si="94"/>
        <v>VALORSUL24</v>
      </c>
      <c r="C2751" s="26" t="s">
        <v>156</v>
      </c>
      <c r="D2751" s="26" t="str">
        <f>CONCATENATE(E2751,COUNTIF($E$2:E2751,E2751))</f>
        <v>Caldas da Rainha7</v>
      </c>
      <c r="E2751" s="26" t="s">
        <v>214</v>
      </c>
      <c r="F2751" s="26" t="s">
        <v>1586</v>
      </c>
      <c r="G2751" s="81">
        <f>COUNTIF($E$2:E2751,E2751)</f>
        <v>7</v>
      </c>
      <c r="H2751" s="81">
        <f t="shared" si="96"/>
        <v>24</v>
      </c>
      <c r="I2751" s="81">
        <v>2750</v>
      </c>
    </row>
    <row r="2752" spans="2:9">
      <c r="B2752" s="24" t="str">
        <f t="shared" si="94"/>
        <v>VALORSUL25</v>
      </c>
      <c r="C2752" s="26" t="s">
        <v>156</v>
      </c>
      <c r="D2752" s="26" t="str">
        <f>CONCATENATE(E2752,COUNTIF($E$2:E2752,E2752))</f>
        <v>Caldas da Rainha8</v>
      </c>
      <c r="E2752" s="26" t="s">
        <v>214</v>
      </c>
      <c r="F2752" s="26" t="s">
        <v>1855</v>
      </c>
      <c r="G2752" s="81">
        <f>COUNTIF($E$2:E2752,E2752)</f>
        <v>8</v>
      </c>
      <c r="H2752" s="81">
        <f t="shared" si="96"/>
        <v>25</v>
      </c>
      <c r="I2752" s="81">
        <v>2751</v>
      </c>
    </row>
    <row r="2753" spans="2:9">
      <c r="B2753" s="24" t="str">
        <f t="shared" si="94"/>
        <v>VALORSUL26</v>
      </c>
      <c r="C2753" s="26" t="s">
        <v>156</v>
      </c>
      <c r="D2753" s="26" t="str">
        <f>CONCATENATE(E2753,COUNTIF($E$2:E2753,E2753))</f>
        <v>Caldas da Rainha9</v>
      </c>
      <c r="E2753" s="26" t="s">
        <v>214</v>
      </c>
      <c r="F2753" s="26" t="s">
        <v>2297</v>
      </c>
      <c r="G2753" s="81">
        <f>COUNTIF($E$2:E2753,E2753)</f>
        <v>9</v>
      </c>
      <c r="H2753" s="81">
        <f t="shared" si="96"/>
        <v>26</v>
      </c>
      <c r="I2753" s="81">
        <v>2752</v>
      </c>
    </row>
    <row r="2754" spans="2:9">
      <c r="B2754" s="24" t="str">
        <f t="shared" si="94"/>
        <v>VALORSUL27</v>
      </c>
      <c r="C2754" s="26" t="s">
        <v>156</v>
      </c>
      <c r="D2754" s="26" t="str">
        <f>CONCATENATE(E2754,COUNTIF($E$2:E2754,E2754))</f>
        <v>Caldas da Rainha10</v>
      </c>
      <c r="E2754" s="26" t="s">
        <v>214</v>
      </c>
      <c r="F2754" s="26" t="s">
        <v>2335</v>
      </c>
      <c r="G2754" s="81">
        <f>COUNTIF($E$2:E2754,E2754)</f>
        <v>10</v>
      </c>
      <c r="H2754" s="81">
        <f t="shared" si="96"/>
        <v>27</v>
      </c>
      <c r="I2754" s="81">
        <v>2753</v>
      </c>
    </row>
    <row r="2755" spans="2:9">
      <c r="B2755" s="24" t="str">
        <f t="shared" ref="B2755:B2818" si="97">CONCATENATE(C2755,H2755)</f>
        <v>VALORSUL28</v>
      </c>
      <c r="C2755" s="26" t="s">
        <v>156</v>
      </c>
      <c r="D2755" s="26" t="str">
        <f>CONCATENATE(E2755,COUNTIF($E$2:E2755,E2755))</f>
        <v>Caldas da Rainha11</v>
      </c>
      <c r="E2755" s="26" t="s">
        <v>214</v>
      </c>
      <c r="F2755" s="26" t="s">
        <v>2707</v>
      </c>
      <c r="G2755" s="81">
        <f>COUNTIF($E$2:E2755,E2755)</f>
        <v>11</v>
      </c>
      <c r="H2755" s="81">
        <f t="shared" si="96"/>
        <v>28</v>
      </c>
      <c r="I2755" s="81">
        <v>2754</v>
      </c>
    </row>
    <row r="2756" spans="2:9">
      <c r="B2756" s="24" t="str">
        <f t="shared" si="97"/>
        <v>VALORSUL29</v>
      </c>
      <c r="C2756" s="26" t="s">
        <v>156</v>
      </c>
      <c r="D2756" s="26" t="str">
        <f>CONCATENATE(E2756,COUNTIF($E$2:E2756,E2756))</f>
        <v>Caldas da Rainha12</v>
      </c>
      <c r="E2756" s="26" t="s">
        <v>214</v>
      </c>
      <c r="F2756" s="26" t="s">
        <v>2871</v>
      </c>
      <c r="G2756" s="81">
        <f>COUNTIF($E$2:E2756,E2756)</f>
        <v>12</v>
      </c>
      <c r="H2756" s="81">
        <f t="shared" si="96"/>
        <v>29</v>
      </c>
      <c r="I2756" s="81">
        <v>2755</v>
      </c>
    </row>
    <row r="2757" spans="2:9">
      <c r="B2757" s="24" t="str">
        <f t="shared" si="97"/>
        <v>VALORSUL30</v>
      </c>
      <c r="C2757" s="26" t="s">
        <v>156</v>
      </c>
      <c r="D2757" s="26" t="str">
        <f>CONCATENATE(E2757,COUNTIF($E$2:E2757,E2757))</f>
        <v>Nazaré1</v>
      </c>
      <c r="E2757" s="26" t="s">
        <v>431</v>
      </c>
      <c r="F2757" s="26" t="s">
        <v>1307</v>
      </c>
      <c r="G2757" s="81">
        <f>COUNTIF($E$2:E2757,E2757)</f>
        <v>1</v>
      </c>
      <c r="H2757" s="81">
        <f t="shared" si="96"/>
        <v>30</v>
      </c>
      <c r="I2757" s="81">
        <v>2756</v>
      </c>
    </row>
    <row r="2758" spans="2:9">
      <c r="B2758" s="24" t="str">
        <f t="shared" si="97"/>
        <v>VALORSUL31</v>
      </c>
      <c r="C2758" s="26" t="s">
        <v>156</v>
      </c>
      <c r="D2758" s="26" t="str">
        <f>CONCATENATE(E2758,COUNTIF($E$2:E2758,E2758))</f>
        <v>Nazaré2</v>
      </c>
      <c r="E2758" s="26" t="s">
        <v>431</v>
      </c>
      <c r="F2758" s="26" t="s">
        <v>431</v>
      </c>
      <c r="G2758" s="81">
        <f>COUNTIF($E$2:E2758,E2758)</f>
        <v>2</v>
      </c>
      <c r="H2758" s="81">
        <f t="shared" si="96"/>
        <v>31</v>
      </c>
      <c r="I2758" s="81">
        <v>2757</v>
      </c>
    </row>
    <row r="2759" spans="2:9">
      <c r="B2759" s="24" t="str">
        <f t="shared" si="97"/>
        <v>VALORSUL32</v>
      </c>
      <c r="C2759" s="26" t="s">
        <v>156</v>
      </c>
      <c r="D2759" s="26" t="str">
        <f>CONCATENATE(E2759,COUNTIF($E$2:E2759,E2759))</f>
        <v>Nazaré3</v>
      </c>
      <c r="E2759" s="26" t="s">
        <v>431</v>
      </c>
      <c r="F2759" s="26" t="s">
        <v>2781</v>
      </c>
      <c r="G2759" s="81">
        <f>COUNTIF($E$2:E2759,E2759)</f>
        <v>3</v>
      </c>
      <c r="H2759" s="81">
        <f t="shared" si="96"/>
        <v>32</v>
      </c>
      <c r="I2759" s="81">
        <v>2758</v>
      </c>
    </row>
    <row r="2760" spans="2:9">
      <c r="B2760" s="24" t="str">
        <f t="shared" si="97"/>
        <v>VALORSUL33</v>
      </c>
      <c r="C2760" s="26" t="s">
        <v>156</v>
      </c>
      <c r="D2760" s="26" t="str">
        <f>CONCATENATE(E2760,COUNTIF($E$2:E2760,E2760))</f>
        <v>Óbidos1</v>
      </c>
      <c r="E2760" s="26" t="s">
        <v>439</v>
      </c>
      <c r="F2760" s="26" t="s">
        <v>83</v>
      </c>
      <c r="G2760" s="81">
        <f>COUNTIF($E$2:E2760,E2760)</f>
        <v>1</v>
      </c>
      <c r="H2760" s="81">
        <f t="shared" si="96"/>
        <v>33</v>
      </c>
      <c r="I2760" s="81">
        <v>2759</v>
      </c>
    </row>
    <row r="2761" spans="2:9">
      <c r="B2761" s="24" t="str">
        <f t="shared" si="97"/>
        <v>VALORSUL34</v>
      </c>
      <c r="C2761" s="26" t="s">
        <v>156</v>
      </c>
      <c r="D2761" s="26" t="str">
        <f>CONCATENATE(E2761,COUNTIF($E$2:E2761,E2761))</f>
        <v>Óbidos2</v>
      </c>
      <c r="E2761" s="26" t="s">
        <v>439</v>
      </c>
      <c r="F2761" s="26" t="s">
        <v>521</v>
      </c>
      <c r="G2761" s="81">
        <f>COUNTIF($E$2:E2761,E2761)</f>
        <v>2</v>
      </c>
      <c r="H2761" s="81">
        <f t="shared" si="96"/>
        <v>34</v>
      </c>
      <c r="I2761" s="81">
        <v>2760</v>
      </c>
    </row>
    <row r="2762" spans="2:9">
      <c r="B2762" s="24" t="str">
        <f t="shared" si="97"/>
        <v>VALORSUL35</v>
      </c>
      <c r="C2762" s="26" t="s">
        <v>156</v>
      </c>
      <c r="D2762" s="26" t="str">
        <f>CONCATENATE(E2762,COUNTIF($E$2:E2762,E2762))</f>
        <v>Óbidos3</v>
      </c>
      <c r="E2762" s="26" t="s">
        <v>439</v>
      </c>
      <c r="F2762" s="26" t="s">
        <v>1434</v>
      </c>
      <c r="G2762" s="81">
        <f>COUNTIF($E$2:E2762,E2762)</f>
        <v>3</v>
      </c>
      <c r="H2762" s="81">
        <f t="shared" si="96"/>
        <v>35</v>
      </c>
      <c r="I2762" s="81">
        <v>2761</v>
      </c>
    </row>
    <row r="2763" spans="2:9">
      <c r="B2763" s="24" t="str">
        <f t="shared" si="97"/>
        <v>VALORSUL36</v>
      </c>
      <c r="C2763" s="26" t="s">
        <v>156</v>
      </c>
      <c r="D2763" s="26" t="str">
        <f>CONCATENATE(E2763,COUNTIF($E$2:E2763,E2763))</f>
        <v>Óbidos4</v>
      </c>
      <c r="E2763" s="26" t="s">
        <v>439</v>
      </c>
      <c r="F2763" s="26" t="s">
        <v>1905</v>
      </c>
      <c r="G2763" s="81">
        <f>COUNTIF($E$2:E2763,E2763)</f>
        <v>4</v>
      </c>
      <c r="H2763" s="81">
        <f t="shared" si="96"/>
        <v>36</v>
      </c>
      <c r="I2763" s="81">
        <v>2762</v>
      </c>
    </row>
    <row r="2764" spans="2:9">
      <c r="B2764" s="24" t="str">
        <f t="shared" si="97"/>
        <v>VALORSUL37</v>
      </c>
      <c r="C2764" s="26" t="s">
        <v>156</v>
      </c>
      <c r="D2764" s="26" t="str">
        <f>CONCATENATE(E2764,COUNTIF($E$2:E2764,E2764))</f>
        <v>Óbidos5</v>
      </c>
      <c r="E2764" s="26" t="s">
        <v>439</v>
      </c>
      <c r="F2764" s="26" t="s">
        <v>2367</v>
      </c>
      <c r="G2764" s="81">
        <f>COUNTIF($E$2:E2764,E2764)</f>
        <v>5</v>
      </c>
      <c r="H2764" s="81">
        <f t="shared" si="96"/>
        <v>37</v>
      </c>
      <c r="I2764" s="81">
        <v>2763</v>
      </c>
    </row>
    <row r="2765" spans="2:9">
      <c r="B2765" s="24" t="str">
        <f t="shared" si="97"/>
        <v>VALORSUL38</v>
      </c>
      <c r="C2765" s="26" t="s">
        <v>156</v>
      </c>
      <c r="D2765" s="26" t="str">
        <f>CONCATENATE(E2765,COUNTIF($E$2:E2765,E2765))</f>
        <v>Óbidos6</v>
      </c>
      <c r="E2765" s="26" t="s">
        <v>439</v>
      </c>
      <c r="F2765" s="26" t="s">
        <v>2771</v>
      </c>
      <c r="G2765" s="81">
        <f>COUNTIF($E$2:E2765,E2765)</f>
        <v>6</v>
      </c>
      <c r="H2765" s="81">
        <f t="shared" si="96"/>
        <v>38</v>
      </c>
      <c r="I2765" s="81">
        <v>2764</v>
      </c>
    </row>
    <row r="2766" spans="2:9">
      <c r="B2766" s="24" t="str">
        <f t="shared" si="97"/>
        <v>VALORSUL39</v>
      </c>
      <c r="C2766" s="26" t="s">
        <v>156</v>
      </c>
      <c r="D2766" s="26" t="str">
        <f>CONCATENATE(E2766,COUNTIF($E$2:E2766,E2766))</f>
        <v>Óbidos7</v>
      </c>
      <c r="E2766" s="26" t="s">
        <v>439</v>
      </c>
      <c r="F2766" s="26" t="s">
        <v>2846</v>
      </c>
      <c r="G2766" s="81">
        <f>COUNTIF($E$2:E2766,E2766)</f>
        <v>7</v>
      </c>
      <c r="H2766" s="81">
        <f t="shared" si="96"/>
        <v>39</v>
      </c>
      <c r="I2766" s="81">
        <v>2765</v>
      </c>
    </row>
    <row r="2767" spans="2:9">
      <c r="B2767" s="24" t="str">
        <f t="shared" si="97"/>
        <v>VALORSUL40</v>
      </c>
      <c r="C2767" s="26" t="s">
        <v>156</v>
      </c>
      <c r="D2767" s="26" t="str">
        <f>CONCATENATE(E2767,COUNTIF($E$2:E2767,E2767))</f>
        <v>Peniche1</v>
      </c>
      <c r="E2767" s="26" t="s">
        <v>486</v>
      </c>
      <c r="F2767" s="26" t="s">
        <v>704</v>
      </c>
      <c r="G2767" s="81">
        <f>COUNTIF($E$2:E2767,E2767)</f>
        <v>1</v>
      </c>
      <c r="H2767" s="81">
        <f t="shared" si="96"/>
        <v>40</v>
      </c>
      <c r="I2767" s="81">
        <v>2766</v>
      </c>
    </row>
    <row r="2768" spans="2:9">
      <c r="B2768" s="24" t="str">
        <f t="shared" si="97"/>
        <v>VALORSUL41</v>
      </c>
      <c r="C2768" s="26" t="s">
        <v>156</v>
      </c>
      <c r="D2768" s="26" t="str">
        <f>CONCATENATE(E2768,COUNTIF($E$2:E2768,E2768))</f>
        <v>Peniche2</v>
      </c>
      <c r="E2768" s="26" t="s">
        <v>486</v>
      </c>
      <c r="F2768" s="26" t="s">
        <v>1342</v>
      </c>
      <c r="G2768" s="81">
        <f>COUNTIF($E$2:E2768,E2768)</f>
        <v>2</v>
      </c>
      <c r="H2768" s="81">
        <f t="shared" si="96"/>
        <v>41</v>
      </c>
      <c r="I2768" s="81">
        <v>2767</v>
      </c>
    </row>
    <row r="2769" spans="2:9">
      <c r="B2769" s="24" t="str">
        <f t="shared" si="97"/>
        <v>VALORSUL42</v>
      </c>
      <c r="C2769" s="26" t="s">
        <v>156</v>
      </c>
      <c r="D2769" s="26" t="str">
        <f>CONCATENATE(E2769,COUNTIF($E$2:E2769,E2769))</f>
        <v>Peniche3</v>
      </c>
      <c r="E2769" s="26" t="s">
        <v>486</v>
      </c>
      <c r="F2769" s="26" t="s">
        <v>486</v>
      </c>
      <c r="G2769" s="81">
        <f>COUNTIF($E$2:E2769,E2769)</f>
        <v>3</v>
      </c>
      <c r="H2769" s="81">
        <f t="shared" si="96"/>
        <v>42</v>
      </c>
      <c r="I2769" s="81">
        <v>2768</v>
      </c>
    </row>
    <row r="2770" spans="2:9">
      <c r="B2770" s="24" t="str">
        <f t="shared" si="97"/>
        <v>VALORSUL43</v>
      </c>
      <c r="C2770" s="26" t="s">
        <v>156</v>
      </c>
      <c r="D2770" s="26" t="str">
        <f>CONCATENATE(E2770,COUNTIF($E$2:E2770,E2770))</f>
        <v>Peniche4</v>
      </c>
      <c r="E2770" s="26" t="s">
        <v>486</v>
      </c>
      <c r="F2770" s="26" t="s">
        <v>2593</v>
      </c>
      <c r="G2770" s="81">
        <f>COUNTIF($E$2:E2770,E2770)</f>
        <v>4</v>
      </c>
      <c r="H2770" s="81">
        <f t="shared" si="96"/>
        <v>43</v>
      </c>
      <c r="I2770" s="81">
        <v>2769</v>
      </c>
    </row>
    <row r="2771" spans="2:9">
      <c r="B2771" s="24" t="str">
        <f t="shared" si="97"/>
        <v>VALORSUL44</v>
      </c>
      <c r="C2771" s="26" t="s">
        <v>156</v>
      </c>
      <c r="D2771" s="26" t="str">
        <f>CONCATENATE(E2771,COUNTIF($E$2:E2771,E2771))</f>
        <v>Alenquer1</v>
      </c>
      <c r="E2771" s="26" t="s">
        <v>112</v>
      </c>
      <c r="F2771" s="26" t="s">
        <v>146</v>
      </c>
      <c r="G2771" s="81">
        <f>COUNTIF($E$2:E2771,E2771)</f>
        <v>1</v>
      </c>
      <c r="H2771" s="81">
        <f t="shared" si="96"/>
        <v>44</v>
      </c>
      <c r="I2771" s="81">
        <v>2770</v>
      </c>
    </row>
    <row r="2772" spans="2:9">
      <c r="B2772" s="24" t="str">
        <f t="shared" si="97"/>
        <v>VALORSUL45</v>
      </c>
      <c r="C2772" s="26" t="s">
        <v>156</v>
      </c>
      <c r="D2772" s="26" t="str">
        <f>CONCATENATE(E2772,COUNTIF($E$2:E2772,E2772))</f>
        <v>Alenquer2</v>
      </c>
      <c r="E2772" s="26" t="s">
        <v>112</v>
      </c>
      <c r="F2772" s="26" t="s">
        <v>317</v>
      </c>
      <c r="G2772" s="81">
        <f>COUNTIF($E$2:E2772,E2772)</f>
        <v>2</v>
      </c>
      <c r="H2772" s="81">
        <f t="shared" si="96"/>
        <v>45</v>
      </c>
      <c r="I2772" s="81">
        <v>2771</v>
      </c>
    </row>
    <row r="2773" spans="2:9">
      <c r="B2773" s="24" t="str">
        <f t="shared" si="97"/>
        <v>VALORSUL46</v>
      </c>
      <c r="C2773" s="26" t="s">
        <v>156</v>
      </c>
      <c r="D2773" s="26" t="str">
        <f>CONCATENATE(E2773,COUNTIF($E$2:E2773,E2773))</f>
        <v>Alenquer3</v>
      </c>
      <c r="E2773" s="26" t="s">
        <v>112</v>
      </c>
      <c r="F2773" s="26" t="s">
        <v>338</v>
      </c>
      <c r="G2773" s="81">
        <f>COUNTIF($E$2:E2773,E2773)</f>
        <v>3</v>
      </c>
      <c r="H2773" s="81">
        <f t="shared" si="96"/>
        <v>46</v>
      </c>
      <c r="I2773" s="81">
        <v>2772</v>
      </c>
    </row>
    <row r="2774" spans="2:9">
      <c r="B2774" s="24" t="str">
        <f t="shared" si="97"/>
        <v>VALORSUL47</v>
      </c>
      <c r="C2774" s="26" t="s">
        <v>156</v>
      </c>
      <c r="D2774" s="26" t="str">
        <f>CONCATENATE(E2774,COUNTIF($E$2:E2774,E2774))</f>
        <v>Alenquer4</v>
      </c>
      <c r="E2774" s="26" t="s">
        <v>112</v>
      </c>
      <c r="F2774" s="26" t="s">
        <v>997</v>
      </c>
      <c r="G2774" s="81">
        <f>COUNTIF($E$2:E2774,E2774)</f>
        <v>4</v>
      </c>
      <c r="H2774" s="81">
        <f t="shared" si="96"/>
        <v>47</v>
      </c>
      <c r="I2774" s="81">
        <v>2773</v>
      </c>
    </row>
    <row r="2775" spans="2:9">
      <c r="B2775" s="24" t="str">
        <f t="shared" si="97"/>
        <v>VALORSUL48</v>
      </c>
      <c r="C2775" s="26" t="s">
        <v>156</v>
      </c>
      <c r="D2775" s="26" t="str">
        <f>CONCATENATE(E2775,COUNTIF($E$2:E2775,E2775))</f>
        <v>Alenquer5</v>
      </c>
      <c r="E2775" s="26" t="s">
        <v>112</v>
      </c>
      <c r="F2775" s="26" t="s">
        <v>1006</v>
      </c>
      <c r="G2775" s="81">
        <f>COUNTIF($E$2:E2775,E2775)</f>
        <v>5</v>
      </c>
      <c r="H2775" s="81">
        <f t="shared" si="96"/>
        <v>48</v>
      </c>
      <c r="I2775" s="81">
        <v>2774</v>
      </c>
    </row>
    <row r="2776" spans="2:9">
      <c r="B2776" s="24" t="str">
        <f t="shared" si="97"/>
        <v>VALORSUL49</v>
      </c>
      <c r="C2776" s="26" t="s">
        <v>156</v>
      </c>
      <c r="D2776" s="26" t="str">
        <f>CONCATENATE(E2776,COUNTIF($E$2:E2776,E2776))</f>
        <v>Alenquer6</v>
      </c>
      <c r="E2776" s="26" t="s">
        <v>112</v>
      </c>
      <c r="F2776" s="26" t="s">
        <v>1733</v>
      </c>
      <c r="G2776" s="81">
        <f>COUNTIF($E$2:E2776,E2776)</f>
        <v>6</v>
      </c>
      <c r="H2776" s="81">
        <f t="shared" si="96"/>
        <v>49</v>
      </c>
      <c r="I2776" s="81">
        <v>2775</v>
      </c>
    </row>
    <row r="2777" spans="2:9">
      <c r="B2777" s="24" t="str">
        <f t="shared" si="97"/>
        <v>VALORSUL50</v>
      </c>
      <c r="C2777" s="26" t="s">
        <v>156</v>
      </c>
      <c r="D2777" s="26" t="str">
        <f>CONCATENATE(E2777,COUNTIF($E$2:E2777,E2777))</f>
        <v>Alenquer7</v>
      </c>
      <c r="E2777" s="26" t="s">
        <v>112</v>
      </c>
      <c r="F2777" s="26" t="s">
        <v>1904</v>
      </c>
      <c r="G2777" s="81">
        <f>COUNTIF($E$2:E2777,E2777)</f>
        <v>7</v>
      </c>
      <c r="H2777" s="81">
        <f t="shared" si="96"/>
        <v>50</v>
      </c>
      <c r="I2777" s="81">
        <v>2776</v>
      </c>
    </row>
    <row r="2778" spans="2:9">
      <c r="B2778" s="24" t="str">
        <f t="shared" si="97"/>
        <v>VALORSUL51</v>
      </c>
      <c r="C2778" s="26" t="s">
        <v>156</v>
      </c>
      <c r="D2778" s="26" t="str">
        <f>CONCATENATE(E2778,COUNTIF($E$2:E2778,E2778))</f>
        <v>Alenquer8</v>
      </c>
      <c r="E2778" s="26" t="s">
        <v>112</v>
      </c>
      <c r="F2778" s="26" t="s">
        <v>1928</v>
      </c>
      <c r="G2778" s="81">
        <f>COUNTIF($E$2:E2778,E2778)</f>
        <v>8</v>
      </c>
      <c r="H2778" s="81">
        <f t="shared" si="96"/>
        <v>51</v>
      </c>
      <c r="I2778" s="81">
        <v>2777</v>
      </c>
    </row>
    <row r="2779" spans="2:9">
      <c r="B2779" s="24" t="str">
        <f t="shared" si="97"/>
        <v>VALORSUL52</v>
      </c>
      <c r="C2779" s="26" t="s">
        <v>156</v>
      </c>
      <c r="D2779" s="26" t="str">
        <f>CONCATENATE(E2779,COUNTIF($E$2:E2779,E2779))</f>
        <v>Alenquer9</v>
      </c>
      <c r="E2779" s="26" t="s">
        <v>112</v>
      </c>
      <c r="F2779" s="26" t="s">
        <v>2230</v>
      </c>
      <c r="G2779" s="81">
        <f>COUNTIF($E$2:E2779,E2779)</f>
        <v>9</v>
      </c>
      <c r="H2779" s="81">
        <f t="shared" si="96"/>
        <v>52</v>
      </c>
      <c r="I2779" s="81">
        <v>2778</v>
      </c>
    </row>
    <row r="2780" spans="2:9">
      <c r="B2780" s="24" t="str">
        <f t="shared" si="97"/>
        <v>VALORSUL53</v>
      </c>
      <c r="C2780" s="26" t="s">
        <v>156</v>
      </c>
      <c r="D2780" s="26" t="str">
        <f>CONCATENATE(E2780,COUNTIF($E$2:E2780,E2780))</f>
        <v>Alenquer10</v>
      </c>
      <c r="E2780" s="26" t="s">
        <v>112</v>
      </c>
      <c r="F2780" s="26" t="s">
        <v>3099</v>
      </c>
      <c r="G2780" s="81">
        <f>COUNTIF($E$2:E2780,E2780)</f>
        <v>10</v>
      </c>
      <c r="H2780" s="81">
        <f t="shared" si="96"/>
        <v>53</v>
      </c>
      <c r="I2780" s="81">
        <v>2779</v>
      </c>
    </row>
    <row r="2781" spans="2:9">
      <c r="B2781" s="24" t="str">
        <f t="shared" si="97"/>
        <v>VALORSUL54</v>
      </c>
      <c r="C2781" s="26" t="s">
        <v>156</v>
      </c>
      <c r="D2781" s="26" t="str">
        <f>CONCATENATE(E2781,COUNTIF($E$2:E2781,E2781))</f>
        <v>Alenquer11</v>
      </c>
      <c r="E2781" s="26" t="s">
        <v>112</v>
      </c>
      <c r="F2781" s="26" t="s">
        <v>2939</v>
      </c>
      <c r="G2781" s="81">
        <f>COUNTIF($E$2:E2781,E2781)</f>
        <v>11</v>
      </c>
      <c r="H2781" s="81">
        <f t="shared" si="96"/>
        <v>54</v>
      </c>
      <c r="I2781" s="81">
        <v>2780</v>
      </c>
    </row>
    <row r="2782" spans="2:9">
      <c r="B2782" s="24" t="str">
        <f t="shared" si="97"/>
        <v>VALORSUL55</v>
      </c>
      <c r="C2782" s="26" t="s">
        <v>156</v>
      </c>
      <c r="D2782" s="26" t="str">
        <f>CONCATENATE(E2782,COUNTIF($E$2:E2782,E2782))</f>
        <v>Amadora1</v>
      </c>
      <c r="E2782" s="26" t="s">
        <v>151</v>
      </c>
      <c r="F2782" s="26" t="s">
        <v>205</v>
      </c>
      <c r="G2782" s="81">
        <f>COUNTIF($E$2:E2782,E2782)</f>
        <v>1</v>
      </c>
      <c r="H2782" s="81">
        <f t="shared" si="96"/>
        <v>55</v>
      </c>
      <c r="I2782" s="81">
        <v>2781</v>
      </c>
    </row>
    <row r="2783" spans="2:9">
      <c r="B2783" s="24" t="str">
        <f t="shared" si="97"/>
        <v>VALORSUL56</v>
      </c>
      <c r="C2783" s="26" t="s">
        <v>156</v>
      </c>
      <c r="D2783" s="26" t="str">
        <f>CONCATENATE(E2783,COUNTIF($E$2:E2783,E2783))</f>
        <v>Amadora2</v>
      </c>
      <c r="E2783" s="26" t="s">
        <v>151</v>
      </c>
      <c r="F2783" s="26" t="s">
        <v>355</v>
      </c>
      <c r="G2783" s="81">
        <f>COUNTIF($E$2:E2783,E2783)</f>
        <v>2</v>
      </c>
      <c r="H2783" s="81">
        <f t="shared" si="96"/>
        <v>56</v>
      </c>
      <c r="I2783" s="81">
        <v>2782</v>
      </c>
    </row>
    <row r="2784" spans="2:9">
      <c r="B2784" s="24" t="str">
        <f t="shared" si="97"/>
        <v>VALORSUL57</v>
      </c>
      <c r="C2784" s="26" t="s">
        <v>156</v>
      </c>
      <c r="D2784" s="26" t="str">
        <f>CONCATENATE(E2784,COUNTIF($E$2:E2784,E2784))</f>
        <v>Amadora3</v>
      </c>
      <c r="E2784" s="26" t="s">
        <v>151</v>
      </c>
      <c r="F2784" s="26" t="s">
        <v>1243</v>
      </c>
      <c r="G2784" s="81">
        <f>COUNTIF($E$2:E2784,E2784)</f>
        <v>3</v>
      </c>
      <c r="H2784" s="81">
        <f t="shared" si="96"/>
        <v>57</v>
      </c>
      <c r="I2784" s="81">
        <v>2783</v>
      </c>
    </row>
    <row r="2785" spans="2:9">
      <c r="B2785" s="24" t="str">
        <f t="shared" si="97"/>
        <v>VALORSUL58</v>
      </c>
      <c r="C2785" s="26" t="s">
        <v>156</v>
      </c>
      <c r="D2785" s="26" t="str">
        <f>CONCATENATE(E2785,COUNTIF($E$2:E2785,E2785))</f>
        <v>Amadora4</v>
      </c>
      <c r="E2785" s="26" t="s">
        <v>151</v>
      </c>
      <c r="F2785" s="26" t="s">
        <v>1306</v>
      </c>
      <c r="G2785" s="81">
        <f>COUNTIF($E$2:E2785,E2785)</f>
        <v>4</v>
      </c>
      <c r="H2785" s="81">
        <f t="shared" si="96"/>
        <v>58</v>
      </c>
      <c r="I2785" s="81">
        <v>2784</v>
      </c>
    </row>
    <row r="2786" spans="2:9">
      <c r="B2786" s="24" t="str">
        <f t="shared" si="97"/>
        <v>VALORSUL59</v>
      </c>
      <c r="C2786" s="26" t="s">
        <v>156</v>
      </c>
      <c r="D2786" s="26" t="str">
        <f>CONCATENATE(E2786,COUNTIF($E$2:E2786,E2786))</f>
        <v>Amadora5</v>
      </c>
      <c r="E2786" s="26" t="s">
        <v>151</v>
      </c>
      <c r="F2786" s="26" t="s">
        <v>1767</v>
      </c>
      <c r="G2786" s="81">
        <f>COUNTIF($E$2:E2786,E2786)</f>
        <v>5</v>
      </c>
      <c r="H2786" s="81">
        <f t="shared" si="96"/>
        <v>59</v>
      </c>
      <c r="I2786" s="81">
        <v>2785</v>
      </c>
    </row>
    <row r="2787" spans="2:9">
      <c r="B2787" s="24" t="str">
        <f t="shared" si="97"/>
        <v>VALORSUL60</v>
      </c>
      <c r="C2787" s="26" t="s">
        <v>156</v>
      </c>
      <c r="D2787" s="26" t="str">
        <f>CONCATENATE(E2787,COUNTIF($E$2:E2787,E2787))</f>
        <v>Amadora6</v>
      </c>
      <c r="E2787" s="26" t="s">
        <v>151</v>
      </c>
      <c r="F2787" s="26" t="s">
        <v>2854</v>
      </c>
      <c r="G2787" s="81">
        <f>COUNTIF($E$2:E2787,E2787)</f>
        <v>6</v>
      </c>
      <c r="H2787" s="81">
        <f t="shared" si="96"/>
        <v>60</v>
      </c>
      <c r="I2787" s="81">
        <v>2786</v>
      </c>
    </row>
    <row r="2788" spans="2:9">
      <c r="B2788" s="24" t="str">
        <f t="shared" si="97"/>
        <v>VALORSUL61</v>
      </c>
      <c r="C2788" s="26" t="s">
        <v>156</v>
      </c>
      <c r="D2788" s="26" t="str">
        <f>CONCATENATE(E2788,COUNTIF($E$2:E2788,E2788))</f>
        <v>Arruda dos Vinhos1</v>
      </c>
      <c r="E2788" s="26" t="s">
        <v>177</v>
      </c>
      <c r="F2788" s="26" t="s">
        <v>665</v>
      </c>
      <c r="G2788" s="81">
        <f>COUNTIF($E$2:E2788,E2788)</f>
        <v>1</v>
      </c>
      <c r="H2788" s="81">
        <f t="shared" si="96"/>
        <v>61</v>
      </c>
      <c r="I2788" s="81">
        <v>2787</v>
      </c>
    </row>
    <row r="2789" spans="2:9">
      <c r="B2789" s="24" t="str">
        <f t="shared" si="97"/>
        <v>VALORSUL62</v>
      </c>
      <c r="C2789" s="26" t="s">
        <v>156</v>
      </c>
      <c r="D2789" s="26" t="str">
        <f>CONCATENATE(E2789,COUNTIF($E$2:E2789,E2789))</f>
        <v>Arruda dos Vinhos2</v>
      </c>
      <c r="E2789" s="26" t="s">
        <v>177</v>
      </c>
      <c r="F2789" s="26" t="s">
        <v>177</v>
      </c>
      <c r="G2789" s="81">
        <f>COUNTIF($E$2:E2789,E2789)</f>
        <v>2</v>
      </c>
      <c r="H2789" s="81">
        <f t="shared" si="96"/>
        <v>62</v>
      </c>
      <c r="I2789" s="81">
        <v>2788</v>
      </c>
    </row>
    <row r="2790" spans="2:9">
      <c r="B2790" s="24" t="str">
        <f t="shared" si="97"/>
        <v>VALORSUL63</v>
      </c>
      <c r="C2790" s="26" t="s">
        <v>156</v>
      </c>
      <c r="D2790" s="26" t="str">
        <f>CONCATENATE(E2790,COUNTIF($E$2:E2790,E2790))</f>
        <v>Arruda dos Vinhos3</v>
      </c>
      <c r="E2790" s="26" t="s">
        <v>177</v>
      </c>
      <c r="F2790" s="26" t="s">
        <v>992</v>
      </c>
      <c r="G2790" s="81">
        <f>COUNTIF($E$2:E2790,E2790)</f>
        <v>3</v>
      </c>
      <c r="H2790" s="81">
        <f t="shared" si="96"/>
        <v>63</v>
      </c>
      <c r="I2790" s="81">
        <v>2789</v>
      </c>
    </row>
    <row r="2791" spans="2:9">
      <c r="B2791" s="24" t="str">
        <f t="shared" si="97"/>
        <v>VALORSUL64</v>
      </c>
      <c r="C2791" s="26" t="s">
        <v>156</v>
      </c>
      <c r="D2791" s="26" t="str">
        <f>CONCATENATE(E2791,COUNTIF($E$2:E2791,E2791))</f>
        <v>Arruda dos Vinhos4</v>
      </c>
      <c r="E2791" s="26" t="s">
        <v>177</v>
      </c>
      <c r="F2791" s="26" t="s">
        <v>2392</v>
      </c>
      <c r="G2791" s="81">
        <f>COUNTIF($E$2:E2791,E2791)</f>
        <v>4</v>
      </c>
      <c r="H2791" s="81">
        <f t="shared" si="96"/>
        <v>64</v>
      </c>
      <c r="I2791" s="81">
        <v>2790</v>
      </c>
    </row>
    <row r="2792" spans="2:9">
      <c r="B2792" s="24" t="str">
        <f t="shared" si="97"/>
        <v>VALORSUL65</v>
      </c>
      <c r="C2792" s="26" t="s">
        <v>156</v>
      </c>
      <c r="D2792" s="26" t="str">
        <f>CONCATENATE(E2792,COUNTIF($E$2:E2792,E2792))</f>
        <v>Azambuja1</v>
      </c>
      <c r="E2792" s="26" t="s">
        <v>183</v>
      </c>
      <c r="F2792" s="26" t="s">
        <v>284</v>
      </c>
      <c r="G2792" s="81">
        <f>COUNTIF($E$2:E2792,E2792)</f>
        <v>1</v>
      </c>
      <c r="H2792" s="81">
        <f t="shared" si="96"/>
        <v>65</v>
      </c>
      <c r="I2792" s="81">
        <v>2791</v>
      </c>
    </row>
    <row r="2793" spans="2:9">
      <c r="B2793" s="24" t="str">
        <f t="shared" si="97"/>
        <v>VALORSUL66</v>
      </c>
      <c r="C2793" s="26" t="s">
        <v>156</v>
      </c>
      <c r="D2793" s="26" t="str">
        <f>CONCATENATE(E2793,COUNTIF($E$2:E2793,E2793))</f>
        <v>Azambuja2</v>
      </c>
      <c r="E2793" s="26" t="s">
        <v>183</v>
      </c>
      <c r="F2793" s="26" t="s">
        <v>707</v>
      </c>
      <c r="G2793" s="81">
        <f>COUNTIF($E$2:E2793,E2793)</f>
        <v>2</v>
      </c>
      <c r="H2793" s="81">
        <f t="shared" ref="H2793:H2856" si="98">ROW(A66)</f>
        <v>66</v>
      </c>
      <c r="I2793" s="81">
        <v>2792</v>
      </c>
    </row>
    <row r="2794" spans="2:9">
      <c r="B2794" s="24" t="str">
        <f t="shared" si="97"/>
        <v>VALORSUL67</v>
      </c>
      <c r="C2794" s="26" t="s">
        <v>156</v>
      </c>
      <c r="D2794" s="26" t="str">
        <f>CONCATENATE(E2794,COUNTIF($E$2:E2794,E2794))</f>
        <v>Azambuja3</v>
      </c>
      <c r="E2794" s="26" t="s">
        <v>183</v>
      </c>
      <c r="F2794" s="26" t="s">
        <v>708</v>
      </c>
      <c r="G2794" s="81">
        <f>COUNTIF($E$2:E2794,E2794)</f>
        <v>3</v>
      </c>
      <c r="H2794" s="81">
        <f t="shared" si="98"/>
        <v>67</v>
      </c>
      <c r="I2794" s="81">
        <v>2793</v>
      </c>
    </row>
    <row r="2795" spans="2:9">
      <c r="B2795" s="24" t="str">
        <f t="shared" si="97"/>
        <v>VALORSUL68</v>
      </c>
      <c r="C2795" s="26" t="s">
        <v>156</v>
      </c>
      <c r="D2795" s="26" t="str">
        <f>CONCATENATE(E2795,COUNTIF($E$2:E2795,E2795))</f>
        <v>Azambuja4</v>
      </c>
      <c r="E2795" s="26" t="s">
        <v>183</v>
      </c>
      <c r="F2795" s="26" t="s">
        <v>183</v>
      </c>
      <c r="G2795" s="81">
        <f>COUNTIF($E$2:E2795,E2795)</f>
        <v>4</v>
      </c>
      <c r="H2795" s="81">
        <f t="shared" si="98"/>
        <v>68</v>
      </c>
      <c r="I2795" s="81">
        <v>2794</v>
      </c>
    </row>
    <row r="2796" spans="2:9">
      <c r="B2796" s="24" t="str">
        <f t="shared" si="97"/>
        <v>VALORSUL69</v>
      </c>
      <c r="C2796" s="26" t="s">
        <v>156</v>
      </c>
      <c r="D2796" s="26" t="str">
        <f>CONCATENATE(E2796,COUNTIF($E$2:E2796,E2796))</f>
        <v>Azambuja5</v>
      </c>
      <c r="E2796" s="26" t="s">
        <v>183</v>
      </c>
      <c r="F2796" s="26" t="s">
        <v>1699</v>
      </c>
      <c r="G2796" s="81">
        <f>COUNTIF($E$2:E2796,E2796)</f>
        <v>5</v>
      </c>
      <c r="H2796" s="81">
        <f t="shared" si="98"/>
        <v>69</v>
      </c>
      <c r="I2796" s="81">
        <v>2795</v>
      </c>
    </row>
    <row r="2797" spans="2:9">
      <c r="B2797" s="24" t="str">
        <f t="shared" si="97"/>
        <v>VALORSUL70</v>
      </c>
      <c r="C2797" s="26" t="s">
        <v>156</v>
      </c>
      <c r="D2797" s="26" t="str">
        <f>CONCATENATE(E2797,COUNTIF($E$2:E2797,E2797))</f>
        <v>Azambuja6</v>
      </c>
      <c r="E2797" s="26" t="s">
        <v>183</v>
      </c>
      <c r="F2797" s="26" t="s">
        <v>2817</v>
      </c>
      <c r="G2797" s="81">
        <f>COUNTIF($E$2:E2797,E2797)</f>
        <v>6</v>
      </c>
      <c r="H2797" s="81">
        <f t="shared" si="98"/>
        <v>70</v>
      </c>
      <c r="I2797" s="81">
        <v>2796</v>
      </c>
    </row>
    <row r="2798" spans="2:9">
      <c r="B2798" s="24" t="str">
        <f t="shared" si="97"/>
        <v>VALORSUL71</v>
      </c>
      <c r="C2798" s="26" t="s">
        <v>156</v>
      </c>
      <c r="D2798" s="26" t="str">
        <f>CONCATENATE(E2798,COUNTIF($E$2:E2798,E2798))</f>
        <v>Azambuja7</v>
      </c>
      <c r="E2798" s="26" t="s">
        <v>183</v>
      </c>
      <c r="F2798" s="26" t="s">
        <v>2918</v>
      </c>
      <c r="G2798" s="81">
        <f>COUNTIF($E$2:E2798,E2798)</f>
        <v>7</v>
      </c>
      <c r="H2798" s="81">
        <f t="shared" si="98"/>
        <v>71</v>
      </c>
      <c r="I2798" s="81">
        <v>2797</v>
      </c>
    </row>
    <row r="2799" spans="2:9">
      <c r="B2799" s="24" t="str">
        <f t="shared" si="97"/>
        <v>VALORSUL72</v>
      </c>
      <c r="C2799" s="26" t="s">
        <v>156</v>
      </c>
      <c r="D2799" s="26" t="str">
        <f>CONCATENATE(E2799,COUNTIF($E$2:E2799,E2799))</f>
        <v>Cadaval1</v>
      </c>
      <c r="E2799" s="26" t="s">
        <v>212</v>
      </c>
      <c r="F2799" s="26" t="s">
        <v>371</v>
      </c>
      <c r="G2799" s="81">
        <f>COUNTIF($E$2:E2799,E2799)</f>
        <v>1</v>
      </c>
      <c r="H2799" s="81">
        <f t="shared" si="98"/>
        <v>72</v>
      </c>
      <c r="I2799" s="81">
        <v>2798</v>
      </c>
    </row>
    <row r="2800" spans="2:9">
      <c r="B2800" s="24" t="str">
        <f t="shared" si="97"/>
        <v>VALORSUL73</v>
      </c>
      <c r="C2800" s="26" t="s">
        <v>156</v>
      </c>
      <c r="D2800" s="26" t="str">
        <f>CONCATENATE(E2800,COUNTIF($E$2:E2800,E2800))</f>
        <v>Cadaval2</v>
      </c>
      <c r="E2800" s="26" t="s">
        <v>212</v>
      </c>
      <c r="F2800" s="26" t="s">
        <v>908</v>
      </c>
      <c r="G2800" s="81">
        <f>COUNTIF($E$2:E2800,E2800)</f>
        <v>2</v>
      </c>
      <c r="H2800" s="81">
        <f t="shared" si="98"/>
        <v>73</v>
      </c>
      <c r="I2800" s="81">
        <v>2799</v>
      </c>
    </row>
    <row r="2801" spans="2:9">
      <c r="B2801" s="24" t="str">
        <f t="shared" si="97"/>
        <v>VALORSUL74</v>
      </c>
      <c r="C2801" s="26" t="s">
        <v>156</v>
      </c>
      <c r="D2801" s="26" t="str">
        <f>CONCATENATE(E2801,COUNTIF($E$2:E2801,E2801))</f>
        <v>Cadaval3</v>
      </c>
      <c r="E2801" s="26" t="s">
        <v>212</v>
      </c>
      <c r="F2801" s="26" t="s">
        <v>1580</v>
      </c>
      <c r="G2801" s="81">
        <f>COUNTIF($E$2:E2801,E2801)</f>
        <v>3</v>
      </c>
      <c r="H2801" s="81">
        <f t="shared" si="98"/>
        <v>74</v>
      </c>
      <c r="I2801" s="81">
        <v>2800</v>
      </c>
    </row>
    <row r="2802" spans="2:9">
      <c r="B2802" s="24" t="str">
        <f t="shared" si="97"/>
        <v>VALORSUL75</v>
      </c>
      <c r="C2802" s="26" t="s">
        <v>156</v>
      </c>
      <c r="D2802" s="26" t="str">
        <f>CONCATENATE(E2802,COUNTIF($E$2:E2802,E2802))</f>
        <v>Cadaval4</v>
      </c>
      <c r="E2802" s="26" t="s">
        <v>212</v>
      </c>
      <c r="F2802" s="26" t="s">
        <v>1953</v>
      </c>
      <c r="G2802" s="81">
        <f>COUNTIF($E$2:E2802,E2802)</f>
        <v>4</v>
      </c>
      <c r="H2802" s="81">
        <f t="shared" si="98"/>
        <v>75</v>
      </c>
      <c r="I2802" s="81">
        <v>2801</v>
      </c>
    </row>
    <row r="2803" spans="2:9">
      <c r="B2803" s="24" t="str">
        <f t="shared" si="97"/>
        <v>VALORSUL76</v>
      </c>
      <c r="C2803" s="26" t="s">
        <v>156</v>
      </c>
      <c r="D2803" s="26" t="str">
        <f>CONCATENATE(E2803,COUNTIF($E$2:E2803,E2803))</f>
        <v>Cadaval5</v>
      </c>
      <c r="E2803" s="26" t="s">
        <v>212</v>
      </c>
      <c r="F2803" s="26" t="s">
        <v>2041</v>
      </c>
      <c r="G2803" s="81">
        <f>COUNTIF($E$2:E2803,E2803)</f>
        <v>5</v>
      </c>
      <c r="H2803" s="81">
        <f t="shared" si="98"/>
        <v>76</v>
      </c>
      <c r="I2803" s="81">
        <v>2802</v>
      </c>
    </row>
    <row r="2804" spans="2:9">
      <c r="B2804" s="24" t="str">
        <f t="shared" si="97"/>
        <v>VALORSUL77</v>
      </c>
      <c r="C2804" s="26" t="s">
        <v>156</v>
      </c>
      <c r="D2804" s="26" t="str">
        <f>CONCATENATE(E2804,COUNTIF($E$2:E2804,E2804))</f>
        <v>Cadaval6</v>
      </c>
      <c r="E2804" s="26" t="s">
        <v>212</v>
      </c>
      <c r="F2804" s="26" t="s">
        <v>2861</v>
      </c>
      <c r="G2804" s="81">
        <f>COUNTIF($E$2:E2804,E2804)</f>
        <v>6</v>
      </c>
      <c r="H2804" s="81">
        <f t="shared" si="98"/>
        <v>77</v>
      </c>
      <c r="I2804" s="81">
        <v>2803</v>
      </c>
    </row>
    <row r="2805" spans="2:9">
      <c r="B2805" s="24" t="str">
        <f t="shared" si="97"/>
        <v>VALORSUL78</v>
      </c>
      <c r="C2805" s="26" t="s">
        <v>156</v>
      </c>
      <c r="D2805" s="26" t="str">
        <f>CONCATENATE(E2805,COUNTIF($E$2:E2805,E2805))</f>
        <v>Cadaval7</v>
      </c>
      <c r="E2805" s="26" t="s">
        <v>212</v>
      </c>
      <c r="F2805" s="26" t="s">
        <v>2944</v>
      </c>
      <c r="G2805" s="81">
        <f>COUNTIF($E$2:E2805,E2805)</f>
        <v>7</v>
      </c>
      <c r="H2805" s="81">
        <f t="shared" si="98"/>
        <v>78</v>
      </c>
      <c r="I2805" s="81">
        <v>2804</v>
      </c>
    </row>
    <row r="2806" spans="2:9">
      <c r="B2806" s="24" t="str">
        <f t="shared" si="97"/>
        <v>VALORSUL79</v>
      </c>
      <c r="C2806" s="26" t="s">
        <v>156</v>
      </c>
      <c r="D2806" s="26" t="str">
        <f>CONCATENATE(E2806,COUNTIF($E$2:E2806,E2806))</f>
        <v>Lisboa1</v>
      </c>
      <c r="E2806" s="26" t="s">
        <v>350</v>
      </c>
      <c r="F2806" s="26" t="s">
        <v>235</v>
      </c>
      <c r="G2806" s="81">
        <f>COUNTIF($E$2:E2806,E2806)</f>
        <v>1</v>
      </c>
      <c r="H2806" s="81">
        <f t="shared" si="98"/>
        <v>79</v>
      </c>
      <c r="I2806" s="81">
        <v>2805</v>
      </c>
    </row>
    <row r="2807" spans="2:9">
      <c r="B2807" s="24" t="str">
        <f t="shared" si="97"/>
        <v>VALORSUL80</v>
      </c>
      <c r="C2807" s="26" t="s">
        <v>156</v>
      </c>
      <c r="D2807" s="26" t="str">
        <f>CONCATENATE(E2807,COUNTIF($E$2:E2807,E2807))</f>
        <v>Lisboa2</v>
      </c>
      <c r="E2807" s="26" t="s">
        <v>350</v>
      </c>
      <c r="F2807" s="26" t="s">
        <v>269</v>
      </c>
      <c r="G2807" s="81">
        <f>COUNTIF($E$2:E2807,E2807)</f>
        <v>2</v>
      </c>
      <c r="H2807" s="81">
        <f t="shared" si="98"/>
        <v>80</v>
      </c>
      <c r="I2807" s="81">
        <v>2806</v>
      </c>
    </row>
    <row r="2808" spans="2:9">
      <c r="B2808" s="24" t="str">
        <f t="shared" si="97"/>
        <v>VALORSUL81</v>
      </c>
      <c r="C2808" s="26" t="s">
        <v>156</v>
      </c>
      <c r="D2808" s="26" t="str">
        <f>CONCATENATE(E2808,COUNTIF($E$2:E2808,E2808))</f>
        <v>Lisboa3</v>
      </c>
      <c r="E2808" s="26" t="s">
        <v>350</v>
      </c>
      <c r="F2808" s="26" t="s">
        <v>447</v>
      </c>
      <c r="G2808" s="81">
        <f>COUNTIF($E$2:E2808,E2808)</f>
        <v>3</v>
      </c>
      <c r="H2808" s="81">
        <f t="shared" si="98"/>
        <v>81</v>
      </c>
      <c r="I2808" s="81">
        <v>2807</v>
      </c>
    </row>
    <row r="2809" spans="2:9">
      <c r="B2809" s="24" t="str">
        <f t="shared" si="97"/>
        <v>VALORSUL82</v>
      </c>
      <c r="C2809" s="26" t="s">
        <v>156</v>
      </c>
      <c r="D2809" s="26" t="str">
        <f>CONCATENATE(E2809,COUNTIF($E$2:E2809,E2809))</f>
        <v>Lisboa4</v>
      </c>
      <c r="E2809" s="26" t="s">
        <v>350</v>
      </c>
      <c r="F2809" s="26" t="s">
        <v>610</v>
      </c>
      <c r="G2809" s="81">
        <f>COUNTIF($E$2:E2809,E2809)</f>
        <v>4</v>
      </c>
      <c r="H2809" s="81">
        <f t="shared" si="98"/>
        <v>82</v>
      </c>
      <c r="I2809" s="81">
        <v>2808</v>
      </c>
    </row>
    <row r="2810" spans="2:9">
      <c r="B2810" s="24" t="str">
        <f t="shared" si="97"/>
        <v>VALORSUL83</v>
      </c>
      <c r="C2810" s="26" t="s">
        <v>156</v>
      </c>
      <c r="D2810" s="26" t="str">
        <f>CONCATENATE(E2810,COUNTIF($E$2:E2810,E2810))</f>
        <v>Lisboa5</v>
      </c>
      <c r="E2810" s="26" t="s">
        <v>350</v>
      </c>
      <c r="F2810" s="26" t="s">
        <v>673</v>
      </c>
      <c r="G2810" s="81">
        <f>COUNTIF($E$2:E2810,E2810)</f>
        <v>5</v>
      </c>
      <c r="H2810" s="81">
        <f t="shared" si="98"/>
        <v>83</v>
      </c>
      <c r="I2810" s="81">
        <v>2809</v>
      </c>
    </row>
    <row r="2811" spans="2:9">
      <c r="B2811" s="24" t="str">
        <f t="shared" si="97"/>
        <v>VALORSUL84</v>
      </c>
      <c r="C2811" s="26" t="s">
        <v>156</v>
      </c>
      <c r="D2811" s="26" t="str">
        <f>CONCATENATE(E2811,COUNTIF($E$2:E2811,E2811))</f>
        <v>Lisboa6</v>
      </c>
      <c r="E2811" s="26" t="s">
        <v>350</v>
      </c>
      <c r="F2811" s="26" t="s">
        <v>718</v>
      </c>
      <c r="G2811" s="81">
        <f>COUNTIF($E$2:E2811,E2811)</f>
        <v>6</v>
      </c>
      <c r="H2811" s="81">
        <f t="shared" si="98"/>
        <v>84</v>
      </c>
      <c r="I2811" s="81">
        <v>2810</v>
      </c>
    </row>
    <row r="2812" spans="2:9">
      <c r="B2812" s="24" t="str">
        <f t="shared" si="97"/>
        <v>VALORSUL85</v>
      </c>
      <c r="C2812" s="26" t="s">
        <v>156</v>
      </c>
      <c r="D2812" s="26" t="str">
        <f>CONCATENATE(E2812,COUNTIF($E$2:E2812,E2812))</f>
        <v>Lisboa7</v>
      </c>
      <c r="E2812" s="26" t="s">
        <v>350</v>
      </c>
      <c r="F2812" s="26" t="s">
        <v>785</v>
      </c>
      <c r="G2812" s="81">
        <f>COUNTIF($E$2:E2812,E2812)</f>
        <v>7</v>
      </c>
      <c r="H2812" s="81">
        <f t="shared" si="98"/>
        <v>85</v>
      </c>
      <c r="I2812" s="81">
        <v>2811</v>
      </c>
    </row>
    <row r="2813" spans="2:9">
      <c r="B2813" s="24" t="str">
        <f t="shared" si="97"/>
        <v>VALORSUL86</v>
      </c>
      <c r="C2813" s="26" t="s">
        <v>156</v>
      </c>
      <c r="D2813" s="26" t="str">
        <f>CONCATENATE(E2813,COUNTIF($E$2:E2813,E2813))</f>
        <v>Lisboa8</v>
      </c>
      <c r="E2813" s="26" t="s">
        <v>350</v>
      </c>
      <c r="F2813" s="26" t="s">
        <v>797</v>
      </c>
      <c r="G2813" s="81">
        <f>COUNTIF($E$2:E2813,E2813)</f>
        <v>8</v>
      </c>
      <c r="H2813" s="81">
        <f t="shared" si="98"/>
        <v>86</v>
      </c>
      <c r="I2813" s="81">
        <v>2812</v>
      </c>
    </row>
    <row r="2814" spans="2:9">
      <c r="B2814" s="24" t="str">
        <f t="shared" si="97"/>
        <v>VALORSUL87</v>
      </c>
      <c r="C2814" s="26" t="s">
        <v>156</v>
      </c>
      <c r="D2814" s="26" t="str">
        <f>CONCATENATE(E2814,COUNTIF($E$2:E2814,E2814))</f>
        <v>Lisboa9</v>
      </c>
      <c r="E2814" s="26" t="s">
        <v>350</v>
      </c>
      <c r="F2814" s="26" t="s">
        <v>810</v>
      </c>
      <c r="G2814" s="81">
        <f>COUNTIF($E$2:E2814,E2814)</f>
        <v>9</v>
      </c>
      <c r="H2814" s="81">
        <f t="shared" si="98"/>
        <v>87</v>
      </c>
      <c r="I2814" s="81">
        <v>2813</v>
      </c>
    </row>
    <row r="2815" spans="2:9">
      <c r="B2815" s="24" t="str">
        <f t="shared" si="97"/>
        <v>VALORSUL88</v>
      </c>
      <c r="C2815" s="26" t="s">
        <v>156</v>
      </c>
      <c r="D2815" s="26" t="str">
        <f>CONCATENATE(E2815,COUNTIF($E$2:E2815,E2815))</f>
        <v>Lisboa10</v>
      </c>
      <c r="E2815" s="26" t="s">
        <v>350</v>
      </c>
      <c r="F2815" s="26" t="s">
        <v>943</v>
      </c>
      <c r="G2815" s="81">
        <f>COUNTIF($E$2:E2815,E2815)</f>
        <v>10</v>
      </c>
      <c r="H2815" s="81">
        <f t="shared" si="98"/>
        <v>88</v>
      </c>
      <c r="I2815" s="81">
        <v>2814</v>
      </c>
    </row>
    <row r="2816" spans="2:9">
      <c r="B2816" s="24" t="str">
        <f t="shared" si="97"/>
        <v>VALORSUL89</v>
      </c>
      <c r="C2816" s="26" t="s">
        <v>156</v>
      </c>
      <c r="D2816" s="26" t="str">
        <f>CONCATENATE(E2816,COUNTIF($E$2:E2816,E2816))</f>
        <v>Lisboa11</v>
      </c>
      <c r="E2816" s="26" t="s">
        <v>350</v>
      </c>
      <c r="F2816" s="26" t="s">
        <v>948</v>
      </c>
      <c r="G2816" s="81">
        <f>COUNTIF($E$2:E2816,E2816)</f>
        <v>11</v>
      </c>
      <c r="H2816" s="81">
        <f t="shared" si="98"/>
        <v>89</v>
      </c>
      <c r="I2816" s="81">
        <v>2815</v>
      </c>
    </row>
    <row r="2817" spans="2:9">
      <c r="B2817" s="24" t="str">
        <f t="shared" si="97"/>
        <v>VALORSUL90</v>
      </c>
      <c r="C2817" s="26" t="s">
        <v>156</v>
      </c>
      <c r="D2817" s="26" t="str">
        <f>CONCATENATE(E2817,COUNTIF($E$2:E2817,E2817))</f>
        <v>Lisboa12</v>
      </c>
      <c r="E2817" s="26" t="s">
        <v>350</v>
      </c>
      <c r="F2817" s="26" t="s">
        <v>996</v>
      </c>
      <c r="G2817" s="81">
        <f>COUNTIF($E$2:E2817,E2817)</f>
        <v>12</v>
      </c>
      <c r="H2817" s="81">
        <f t="shared" si="98"/>
        <v>90</v>
      </c>
      <c r="I2817" s="81">
        <v>2816</v>
      </c>
    </row>
    <row r="2818" spans="2:9">
      <c r="B2818" s="24" t="str">
        <f t="shared" si="97"/>
        <v>VALORSUL91</v>
      </c>
      <c r="C2818" s="26" t="s">
        <v>156</v>
      </c>
      <c r="D2818" s="26" t="str">
        <f>CONCATENATE(E2818,COUNTIF($E$2:E2818,E2818))</f>
        <v>Lisboa13</v>
      </c>
      <c r="E2818" s="26" t="s">
        <v>350</v>
      </c>
      <c r="F2818" s="26" t="s">
        <v>1293</v>
      </c>
      <c r="G2818" s="81">
        <f>COUNTIF($E$2:E2818,E2818)</f>
        <v>13</v>
      </c>
      <c r="H2818" s="81">
        <f t="shared" si="98"/>
        <v>91</v>
      </c>
      <c r="I2818" s="81">
        <v>2817</v>
      </c>
    </row>
    <row r="2819" spans="2:9">
      <c r="B2819" s="24" t="str">
        <f t="shared" ref="B2819:B2882" si="99">CONCATENATE(C2819,H2819)</f>
        <v>VALORSUL92</v>
      </c>
      <c r="C2819" s="26" t="s">
        <v>156</v>
      </c>
      <c r="D2819" s="26" t="str">
        <f>CONCATENATE(E2819,COUNTIF($E$2:E2819,E2819))</f>
        <v>Lisboa14</v>
      </c>
      <c r="E2819" s="26" t="s">
        <v>350</v>
      </c>
      <c r="F2819" s="26" t="s">
        <v>1654</v>
      </c>
      <c r="G2819" s="81">
        <f>COUNTIF($E$2:E2819,E2819)</f>
        <v>14</v>
      </c>
      <c r="H2819" s="81">
        <f t="shared" si="98"/>
        <v>92</v>
      </c>
      <c r="I2819" s="81">
        <v>2818</v>
      </c>
    </row>
    <row r="2820" spans="2:9">
      <c r="B2820" s="24" t="str">
        <f t="shared" si="99"/>
        <v>VALORSUL93</v>
      </c>
      <c r="C2820" s="26" t="s">
        <v>156</v>
      </c>
      <c r="D2820" s="26" t="str">
        <f>CONCATENATE(E2820,COUNTIF($E$2:E2820,E2820))</f>
        <v>Lisboa15</v>
      </c>
      <c r="E2820" s="26" t="s">
        <v>350</v>
      </c>
      <c r="F2820" s="26" t="s">
        <v>1718</v>
      </c>
      <c r="G2820" s="81">
        <f>COUNTIF($E$2:E2820,E2820)</f>
        <v>15</v>
      </c>
      <c r="H2820" s="81">
        <f t="shared" si="98"/>
        <v>93</v>
      </c>
      <c r="I2820" s="81">
        <v>2819</v>
      </c>
    </row>
    <row r="2821" spans="2:9">
      <c r="B2821" s="24" t="str">
        <f t="shared" si="99"/>
        <v>VALORSUL94</v>
      </c>
      <c r="C2821" s="26" t="s">
        <v>156</v>
      </c>
      <c r="D2821" s="26" t="str">
        <f>CONCATENATE(E2821,COUNTIF($E$2:E2821,E2821))</f>
        <v>Lisboa16</v>
      </c>
      <c r="E2821" s="26" t="s">
        <v>350</v>
      </c>
      <c r="F2821" s="26" t="s">
        <v>1776</v>
      </c>
      <c r="G2821" s="81">
        <f>COUNTIF($E$2:E2821,E2821)</f>
        <v>16</v>
      </c>
      <c r="H2821" s="81">
        <f t="shared" si="98"/>
        <v>94</v>
      </c>
      <c r="I2821" s="81">
        <v>2820</v>
      </c>
    </row>
    <row r="2822" spans="2:9">
      <c r="B2822" s="24" t="str">
        <f t="shared" si="99"/>
        <v>VALORSUL95</v>
      </c>
      <c r="C2822" s="26" t="s">
        <v>156</v>
      </c>
      <c r="D2822" s="26" t="str">
        <f>CONCATENATE(E2822,COUNTIF($E$2:E2822,E2822))</f>
        <v>Lisboa17</v>
      </c>
      <c r="E2822" s="26" t="s">
        <v>350</v>
      </c>
      <c r="F2822" s="26" t="s">
        <v>1906</v>
      </c>
      <c r="G2822" s="81">
        <f>COUNTIF($E$2:E2822,E2822)</f>
        <v>17</v>
      </c>
      <c r="H2822" s="81">
        <f t="shared" si="98"/>
        <v>95</v>
      </c>
      <c r="I2822" s="81">
        <v>2821</v>
      </c>
    </row>
    <row r="2823" spans="2:9">
      <c r="B2823" s="24" t="str">
        <f t="shared" si="99"/>
        <v>VALORSUL96</v>
      </c>
      <c r="C2823" s="26" t="s">
        <v>156</v>
      </c>
      <c r="D2823" s="26" t="str">
        <f>CONCATENATE(E2823,COUNTIF($E$2:E2823,E2823))</f>
        <v>Lisboa18</v>
      </c>
      <c r="E2823" s="26" t="s">
        <v>350</v>
      </c>
      <c r="F2823" s="26" t="s">
        <v>1992</v>
      </c>
      <c r="G2823" s="81">
        <f>COUNTIF($E$2:E2823,E2823)</f>
        <v>18</v>
      </c>
      <c r="H2823" s="81">
        <f t="shared" si="98"/>
        <v>96</v>
      </c>
      <c r="I2823" s="81">
        <v>2822</v>
      </c>
    </row>
    <row r="2824" spans="2:9">
      <c r="B2824" s="24" t="str">
        <f t="shared" si="99"/>
        <v>VALORSUL97</v>
      </c>
      <c r="C2824" s="26" t="s">
        <v>156</v>
      </c>
      <c r="D2824" s="26" t="str">
        <f>CONCATENATE(E2824,COUNTIF($E$2:E2824,E2824))</f>
        <v>Lisboa19</v>
      </c>
      <c r="E2824" s="26" t="s">
        <v>350</v>
      </c>
      <c r="F2824" s="26" t="s">
        <v>2027</v>
      </c>
      <c r="G2824" s="81">
        <f>COUNTIF($E$2:E2824,E2824)</f>
        <v>19</v>
      </c>
      <c r="H2824" s="81">
        <f t="shared" si="98"/>
        <v>97</v>
      </c>
      <c r="I2824" s="81">
        <v>2823</v>
      </c>
    </row>
    <row r="2825" spans="2:9">
      <c r="B2825" s="24" t="str">
        <f t="shared" si="99"/>
        <v>VALORSUL98</v>
      </c>
      <c r="C2825" s="26" t="s">
        <v>156</v>
      </c>
      <c r="D2825" s="26" t="str">
        <f>CONCATENATE(E2825,COUNTIF($E$2:E2825,E2825))</f>
        <v>Lisboa20</v>
      </c>
      <c r="E2825" s="26" t="s">
        <v>350</v>
      </c>
      <c r="F2825" s="26" t="s">
        <v>2338</v>
      </c>
      <c r="G2825" s="81">
        <f>COUNTIF($E$2:E2825,E2825)</f>
        <v>20</v>
      </c>
      <c r="H2825" s="81">
        <f t="shared" si="98"/>
        <v>98</v>
      </c>
      <c r="I2825" s="81">
        <v>2824</v>
      </c>
    </row>
    <row r="2826" spans="2:9">
      <c r="B2826" s="24" t="str">
        <f t="shared" si="99"/>
        <v>VALORSUL99</v>
      </c>
      <c r="C2826" s="26" t="s">
        <v>156</v>
      </c>
      <c r="D2826" s="26" t="str">
        <f>CONCATENATE(E2826,COUNTIF($E$2:E2826,E2826))</f>
        <v>Lisboa21</v>
      </c>
      <c r="E2826" s="26" t="s">
        <v>350</v>
      </c>
      <c r="F2826" s="26" t="s">
        <v>2366</v>
      </c>
      <c r="G2826" s="81">
        <f>COUNTIF($E$2:E2826,E2826)</f>
        <v>21</v>
      </c>
      <c r="H2826" s="81">
        <f t="shared" si="98"/>
        <v>99</v>
      </c>
      <c r="I2826" s="81">
        <v>2825</v>
      </c>
    </row>
    <row r="2827" spans="2:9">
      <c r="B2827" s="24" t="str">
        <f t="shared" si="99"/>
        <v>VALORSUL100</v>
      </c>
      <c r="C2827" s="26" t="s">
        <v>156</v>
      </c>
      <c r="D2827" s="26" t="str">
        <f>CONCATENATE(E2827,COUNTIF($E$2:E2827,E2827))</f>
        <v>Lisboa22</v>
      </c>
      <c r="E2827" s="26" t="s">
        <v>350</v>
      </c>
      <c r="F2827" s="26" t="s">
        <v>2401</v>
      </c>
      <c r="G2827" s="81">
        <f>COUNTIF($E$2:E2827,E2827)</f>
        <v>22</v>
      </c>
      <c r="H2827" s="81">
        <f t="shared" si="98"/>
        <v>100</v>
      </c>
      <c r="I2827" s="81">
        <v>2826</v>
      </c>
    </row>
    <row r="2828" spans="2:9">
      <c r="B2828" s="24" t="str">
        <f t="shared" si="99"/>
        <v>VALORSUL101</v>
      </c>
      <c r="C2828" s="26" t="s">
        <v>156</v>
      </c>
      <c r="D2828" s="26" t="str">
        <f>CONCATENATE(E2828,COUNTIF($E$2:E2828,E2828))</f>
        <v>Lisboa23</v>
      </c>
      <c r="E2828" s="26" t="s">
        <v>350</v>
      </c>
      <c r="F2828" s="26" t="s">
        <v>2432</v>
      </c>
      <c r="G2828" s="81">
        <f>COUNTIF($E$2:E2828,E2828)</f>
        <v>23</v>
      </c>
      <c r="H2828" s="81">
        <f t="shared" si="98"/>
        <v>101</v>
      </c>
      <c r="I2828" s="81">
        <v>2827</v>
      </c>
    </row>
    <row r="2829" spans="2:9">
      <c r="B2829" s="24" t="str">
        <f t="shared" si="99"/>
        <v>VALORSUL102</v>
      </c>
      <c r="C2829" s="26" t="s">
        <v>156</v>
      </c>
      <c r="D2829" s="26" t="str">
        <f>CONCATENATE(E2829,COUNTIF($E$2:E2829,E2829))</f>
        <v>Lisboa24</v>
      </c>
      <c r="E2829" s="26" t="s">
        <v>350</v>
      </c>
      <c r="F2829" s="26" t="s">
        <v>575</v>
      </c>
      <c r="G2829" s="81">
        <f>COUNTIF($E$2:E2829,E2829)</f>
        <v>24</v>
      </c>
      <c r="H2829" s="81">
        <f t="shared" si="98"/>
        <v>102</v>
      </c>
      <c r="I2829" s="81">
        <v>2828</v>
      </c>
    </row>
    <row r="2830" spans="2:9">
      <c r="B2830" s="24" t="str">
        <f t="shared" si="99"/>
        <v>VALORSUL103</v>
      </c>
      <c r="C2830" s="26" t="s">
        <v>156</v>
      </c>
      <c r="D2830" s="26" t="str">
        <f>CONCATENATE(E2830,COUNTIF($E$2:E2830,E2830))</f>
        <v>Loures1</v>
      </c>
      <c r="E2830" s="26" t="s">
        <v>354</v>
      </c>
      <c r="F2830" s="26" t="s">
        <v>877</v>
      </c>
      <c r="G2830" s="81">
        <f>COUNTIF($E$2:E2830,E2830)</f>
        <v>1</v>
      </c>
      <c r="H2830" s="81">
        <f t="shared" si="98"/>
        <v>103</v>
      </c>
      <c r="I2830" s="81">
        <v>2829</v>
      </c>
    </row>
    <row r="2831" spans="2:9">
      <c r="B2831" s="24" t="str">
        <f t="shared" si="99"/>
        <v>VALORSUL104</v>
      </c>
      <c r="C2831" s="26" t="s">
        <v>156</v>
      </c>
      <c r="D2831" s="26" t="str">
        <f>CONCATENATE(E2831,COUNTIF($E$2:E2831,E2831))</f>
        <v>Loures2</v>
      </c>
      <c r="E2831" s="26" t="s">
        <v>354</v>
      </c>
      <c r="F2831" s="26" t="s">
        <v>926</v>
      </c>
      <c r="G2831" s="81">
        <f>COUNTIF($E$2:E2831,E2831)</f>
        <v>2</v>
      </c>
      <c r="H2831" s="81">
        <f t="shared" si="98"/>
        <v>104</v>
      </c>
      <c r="I2831" s="81">
        <v>2830</v>
      </c>
    </row>
    <row r="2832" spans="2:9">
      <c r="B2832" s="24" t="str">
        <f t="shared" si="99"/>
        <v>VALORSUL105</v>
      </c>
      <c r="C2832" s="26" t="s">
        <v>156</v>
      </c>
      <c r="D2832" s="26" t="str">
        <f>CONCATENATE(E2832,COUNTIF($E$2:E2832,E2832))</f>
        <v>Loures3</v>
      </c>
      <c r="E2832" s="26" t="s">
        <v>354</v>
      </c>
      <c r="F2832" s="26" t="s">
        <v>1308</v>
      </c>
      <c r="G2832" s="81">
        <f>COUNTIF($E$2:E2832,E2832)</f>
        <v>3</v>
      </c>
      <c r="H2832" s="81">
        <f t="shared" si="98"/>
        <v>105</v>
      </c>
      <c r="I2832" s="81">
        <v>2831</v>
      </c>
    </row>
    <row r="2833" spans="2:9">
      <c r="B2833" s="24" t="str">
        <f t="shared" si="99"/>
        <v>VALORSUL106</v>
      </c>
      <c r="C2833" s="26" t="s">
        <v>156</v>
      </c>
      <c r="D2833" s="26" t="str">
        <f>CONCATENATE(E2833,COUNTIF($E$2:E2833,E2833))</f>
        <v>Loures4</v>
      </c>
      <c r="E2833" s="26" t="s">
        <v>354</v>
      </c>
      <c r="F2833" s="26" t="s">
        <v>354</v>
      </c>
      <c r="G2833" s="81">
        <f>COUNTIF($E$2:E2833,E2833)</f>
        <v>4</v>
      </c>
      <c r="H2833" s="81">
        <f t="shared" si="98"/>
        <v>106</v>
      </c>
      <c r="I2833" s="81">
        <v>2832</v>
      </c>
    </row>
    <row r="2834" spans="2:9">
      <c r="B2834" s="24" t="str">
        <f t="shared" si="99"/>
        <v>VALORSUL107</v>
      </c>
      <c r="C2834" s="26" t="s">
        <v>156</v>
      </c>
      <c r="D2834" s="26" t="str">
        <f>CONCATENATE(E2834,COUNTIF($E$2:E2834,E2834))</f>
        <v>Loures5</v>
      </c>
      <c r="E2834" s="26" t="s">
        <v>354</v>
      </c>
      <c r="F2834" s="26" t="s">
        <v>1650</v>
      </c>
      <c r="G2834" s="81">
        <f>COUNTIF($E$2:E2834,E2834)</f>
        <v>5</v>
      </c>
      <c r="H2834" s="81">
        <f t="shared" si="98"/>
        <v>107</v>
      </c>
      <c r="I2834" s="81">
        <v>2833</v>
      </c>
    </row>
    <row r="2835" spans="2:9">
      <c r="B2835" s="24" t="str">
        <f t="shared" si="99"/>
        <v>VALORSUL108</v>
      </c>
      <c r="C2835" s="26" t="s">
        <v>156</v>
      </c>
      <c r="D2835" s="26" t="str">
        <f>CONCATENATE(E2835,COUNTIF($E$2:E2835,E2835))</f>
        <v>Loures6</v>
      </c>
      <c r="E2835" s="26" t="s">
        <v>354</v>
      </c>
      <c r="F2835" s="26" t="s">
        <v>1837</v>
      </c>
      <c r="G2835" s="81">
        <f>COUNTIF($E$2:E2835,E2835)</f>
        <v>6</v>
      </c>
      <c r="H2835" s="81">
        <f t="shared" si="98"/>
        <v>108</v>
      </c>
      <c r="I2835" s="81">
        <v>2834</v>
      </c>
    </row>
    <row r="2836" spans="2:9">
      <c r="B2836" s="24" t="str">
        <f t="shared" si="99"/>
        <v>VALORSUL109</v>
      </c>
      <c r="C2836" s="26" t="s">
        <v>156</v>
      </c>
      <c r="D2836" s="26" t="str">
        <f>CONCATENATE(E2836,COUNTIF($E$2:E2836,E2836))</f>
        <v>Loures7</v>
      </c>
      <c r="E2836" s="26" t="s">
        <v>354</v>
      </c>
      <c r="F2836" s="26" t="s">
        <v>2288</v>
      </c>
      <c r="G2836" s="81">
        <f>COUNTIF($E$2:E2836,E2836)</f>
        <v>7</v>
      </c>
      <c r="H2836" s="81">
        <f t="shared" si="98"/>
        <v>109</v>
      </c>
      <c r="I2836" s="81">
        <v>2835</v>
      </c>
    </row>
    <row r="2837" spans="2:9">
      <c r="B2837" s="24" t="str">
        <f t="shared" si="99"/>
        <v>VALORSUL110</v>
      </c>
      <c r="C2837" s="26" t="s">
        <v>156</v>
      </c>
      <c r="D2837" s="26" t="str">
        <f>CONCATENATE(E2837,COUNTIF($E$2:E2837,E2837))</f>
        <v>Loures8</v>
      </c>
      <c r="E2837" s="26" t="s">
        <v>354</v>
      </c>
      <c r="F2837" s="26" t="s">
        <v>2354</v>
      </c>
      <c r="G2837" s="81">
        <f>COUNTIF($E$2:E2837,E2837)</f>
        <v>8</v>
      </c>
      <c r="H2837" s="81">
        <f t="shared" si="98"/>
        <v>110</v>
      </c>
      <c r="I2837" s="81">
        <v>2836</v>
      </c>
    </row>
    <row r="2838" spans="2:9">
      <c r="B2838" s="24" t="str">
        <f t="shared" si="99"/>
        <v>VALORSUL111</v>
      </c>
      <c r="C2838" s="26" t="s">
        <v>156</v>
      </c>
      <c r="D2838" s="26" t="str">
        <f>CONCATENATE(E2838,COUNTIF($E$2:E2838,E2838))</f>
        <v>Loures9</v>
      </c>
      <c r="E2838" s="26" t="s">
        <v>354</v>
      </c>
      <c r="F2838" s="26" t="s">
        <v>2400</v>
      </c>
      <c r="G2838" s="81">
        <f>COUNTIF($E$2:E2838,E2838)</f>
        <v>9</v>
      </c>
      <c r="H2838" s="81">
        <f t="shared" si="98"/>
        <v>111</v>
      </c>
      <c r="I2838" s="81">
        <v>2837</v>
      </c>
    </row>
    <row r="2839" spans="2:9">
      <c r="B2839" s="24" t="str">
        <f t="shared" si="99"/>
        <v>VALORSUL112</v>
      </c>
      <c r="C2839" s="26" t="s">
        <v>156</v>
      </c>
      <c r="D2839" s="26" t="str">
        <f>CONCATENATE(E2839,COUNTIF($E$2:E2839,E2839))</f>
        <v>Loures10</v>
      </c>
      <c r="E2839" s="26" t="s">
        <v>354</v>
      </c>
      <c r="F2839" s="26" t="s">
        <v>2405</v>
      </c>
      <c r="G2839" s="81">
        <f>COUNTIF($E$2:E2839,E2839)</f>
        <v>10</v>
      </c>
      <c r="H2839" s="81">
        <f t="shared" si="98"/>
        <v>112</v>
      </c>
      <c r="I2839" s="81">
        <v>2838</v>
      </c>
    </row>
    <row r="2840" spans="2:9">
      <c r="B2840" s="24" t="str">
        <f t="shared" si="99"/>
        <v>VALORSUL113</v>
      </c>
      <c r="C2840" s="26" t="s">
        <v>156</v>
      </c>
      <c r="D2840" s="26" t="str">
        <f>CONCATENATE(E2840,COUNTIF($E$2:E2840,E2840))</f>
        <v>Lourinhã1</v>
      </c>
      <c r="E2840" s="26" t="s">
        <v>356</v>
      </c>
      <c r="F2840" s="26" t="s">
        <v>1647</v>
      </c>
      <c r="G2840" s="81">
        <f>COUNTIF($E$2:E2840,E2840)</f>
        <v>1</v>
      </c>
      <c r="H2840" s="81">
        <f t="shared" si="98"/>
        <v>113</v>
      </c>
      <c r="I2840" s="81">
        <v>2839</v>
      </c>
    </row>
    <row r="2841" spans="2:9">
      <c r="B2841" s="24" t="str">
        <f t="shared" si="99"/>
        <v>VALORSUL114</v>
      </c>
      <c r="C2841" s="26" t="s">
        <v>156</v>
      </c>
      <c r="D2841" s="26" t="str">
        <f>CONCATENATE(E2841,COUNTIF($E$2:E2841,E2841))</f>
        <v>Lourinhã2</v>
      </c>
      <c r="E2841" s="26" t="s">
        <v>356</v>
      </c>
      <c r="F2841" s="26" t="s">
        <v>1773</v>
      </c>
      <c r="G2841" s="81">
        <f>COUNTIF($E$2:E2841,E2841)</f>
        <v>2</v>
      </c>
      <c r="H2841" s="81">
        <f t="shared" si="98"/>
        <v>114</v>
      </c>
      <c r="I2841" s="81">
        <v>2840</v>
      </c>
    </row>
    <row r="2842" spans="2:9">
      <c r="B2842" s="24" t="str">
        <f t="shared" si="99"/>
        <v>VALORSUL115</v>
      </c>
      <c r="C2842" s="26" t="s">
        <v>156</v>
      </c>
      <c r="D2842" s="26" t="str">
        <f>CONCATENATE(E2842,COUNTIF($E$2:E2842,E2842))</f>
        <v>Lourinhã3</v>
      </c>
      <c r="E2842" s="26" t="s">
        <v>356</v>
      </c>
      <c r="F2842" s="26" t="s">
        <v>1790</v>
      </c>
      <c r="G2842" s="81">
        <f>COUNTIF($E$2:E2842,E2842)</f>
        <v>3</v>
      </c>
      <c r="H2842" s="81">
        <f t="shared" si="98"/>
        <v>115</v>
      </c>
      <c r="I2842" s="81">
        <v>2841</v>
      </c>
    </row>
    <row r="2843" spans="2:9">
      <c r="B2843" s="24" t="str">
        <f t="shared" si="99"/>
        <v>VALORSUL116</v>
      </c>
      <c r="C2843" s="26" t="s">
        <v>156</v>
      </c>
      <c r="D2843" s="26" t="str">
        <f>CONCATENATE(E2843,COUNTIF($E$2:E2843,E2843))</f>
        <v>Lourinhã4</v>
      </c>
      <c r="E2843" s="26" t="s">
        <v>356</v>
      </c>
      <c r="F2843" s="26" t="s">
        <v>2210</v>
      </c>
      <c r="G2843" s="81">
        <f>COUNTIF($E$2:E2843,E2843)</f>
        <v>4</v>
      </c>
      <c r="H2843" s="81">
        <f t="shared" si="98"/>
        <v>116</v>
      </c>
      <c r="I2843" s="81">
        <v>2842</v>
      </c>
    </row>
    <row r="2844" spans="2:9">
      <c r="B2844" s="24" t="str">
        <f t="shared" si="99"/>
        <v>VALORSUL117</v>
      </c>
      <c r="C2844" s="26" t="s">
        <v>156</v>
      </c>
      <c r="D2844" s="26" t="str">
        <f>CONCATENATE(E2844,COUNTIF($E$2:E2844,E2844))</f>
        <v>Lourinhã5</v>
      </c>
      <c r="E2844" s="26" t="s">
        <v>356</v>
      </c>
      <c r="F2844" s="26" t="s">
        <v>2231</v>
      </c>
      <c r="G2844" s="81">
        <f>COUNTIF($E$2:E2844,E2844)</f>
        <v>5</v>
      </c>
      <c r="H2844" s="81">
        <f t="shared" si="98"/>
        <v>117</v>
      </c>
      <c r="I2844" s="81">
        <v>2843</v>
      </c>
    </row>
    <row r="2845" spans="2:9">
      <c r="B2845" s="24" t="str">
        <f t="shared" si="99"/>
        <v>VALORSUL118</v>
      </c>
      <c r="C2845" s="26" t="s">
        <v>156</v>
      </c>
      <c r="D2845" s="26" t="str">
        <f>CONCATENATE(E2845,COUNTIF($E$2:E2845,E2845))</f>
        <v>Lourinhã6</v>
      </c>
      <c r="E2845" s="26" t="s">
        <v>356</v>
      </c>
      <c r="F2845" s="26" t="s">
        <v>2332</v>
      </c>
      <c r="G2845" s="81">
        <f>COUNTIF($E$2:E2845,E2845)</f>
        <v>6</v>
      </c>
      <c r="H2845" s="81">
        <f t="shared" si="98"/>
        <v>118</v>
      </c>
      <c r="I2845" s="81">
        <v>2844</v>
      </c>
    </row>
    <row r="2846" spans="2:9">
      <c r="B2846" s="24" t="str">
        <f t="shared" si="99"/>
        <v>VALORSUL119</v>
      </c>
      <c r="C2846" s="26" t="s">
        <v>156</v>
      </c>
      <c r="D2846" s="26" t="str">
        <f>CONCATENATE(E2846,COUNTIF($E$2:E2846,E2846))</f>
        <v>Lourinhã7</v>
      </c>
      <c r="E2846" s="26" t="s">
        <v>356</v>
      </c>
      <c r="F2846" s="26" t="s">
        <v>2419</v>
      </c>
      <c r="G2846" s="81">
        <f>COUNTIF($E$2:E2846,E2846)</f>
        <v>7</v>
      </c>
      <c r="H2846" s="81">
        <f t="shared" si="98"/>
        <v>119</v>
      </c>
      <c r="I2846" s="81">
        <v>2845</v>
      </c>
    </row>
    <row r="2847" spans="2:9">
      <c r="B2847" s="24" t="str">
        <f t="shared" si="99"/>
        <v>VALORSUL120</v>
      </c>
      <c r="C2847" s="26" t="s">
        <v>156</v>
      </c>
      <c r="D2847" s="26" t="str">
        <f>CONCATENATE(E2847,COUNTIF($E$2:E2847,E2847))</f>
        <v>Lourinhã8</v>
      </c>
      <c r="E2847" s="26" t="s">
        <v>356</v>
      </c>
      <c r="F2847" s="26" t="s">
        <v>3102</v>
      </c>
      <c r="G2847" s="81">
        <f>COUNTIF($E$2:E2847,E2847)</f>
        <v>8</v>
      </c>
      <c r="H2847" s="81">
        <f t="shared" si="98"/>
        <v>120</v>
      </c>
      <c r="I2847" s="81">
        <v>2846</v>
      </c>
    </row>
    <row r="2848" spans="2:9">
      <c r="B2848" s="24" t="str">
        <f t="shared" si="99"/>
        <v>VALORSUL121</v>
      </c>
      <c r="C2848" s="26" t="s">
        <v>156</v>
      </c>
      <c r="D2848" s="26" t="str">
        <f>CONCATENATE(E2848,COUNTIF($E$2:E2848,E2848))</f>
        <v>Odivelas1</v>
      </c>
      <c r="E2848" s="26" t="s">
        <v>443</v>
      </c>
      <c r="F2848" s="26" t="s">
        <v>443</v>
      </c>
      <c r="G2848" s="81">
        <f>COUNTIF($E$2:E2848,E2848)</f>
        <v>1</v>
      </c>
      <c r="H2848" s="81">
        <f t="shared" si="98"/>
        <v>121</v>
      </c>
      <c r="I2848" s="81">
        <v>2847</v>
      </c>
    </row>
    <row r="2849" spans="2:9">
      <c r="B2849" s="24" t="str">
        <f t="shared" si="99"/>
        <v>VALORSUL122</v>
      </c>
      <c r="C2849" s="26" t="s">
        <v>156</v>
      </c>
      <c r="D2849" s="26" t="str">
        <f>CONCATENATE(E2849,COUNTIF($E$2:E2849,E2849))</f>
        <v>Odivelas2</v>
      </c>
      <c r="E2849" s="26" t="s">
        <v>443</v>
      </c>
      <c r="F2849" s="26" t="s">
        <v>2101</v>
      </c>
      <c r="G2849" s="81">
        <f>COUNTIF($E$2:E2849,E2849)</f>
        <v>2</v>
      </c>
      <c r="H2849" s="81">
        <f t="shared" si="98"/>
        <v>122</v>
      </c>
      <c r="I2849" s="81">
        <v>2848</v>
      </c>
    </row>
    <row r="2850" spans="2:9">
      <c r="B2850" s="24" t="str">
        <f t="shared" si="99"/>
        <v>VALORSUL123</v>
      </c>
      <c r="C2850" s="26" t="s">
        <v>156</v>
      </c>
      <c r="D2850" s="26" t="str">
        <f>CONCATENATE(E2850,COUNTIF($E$2:E2850,E2850))</f>
        <v>Odivelas3</v>
      </c>
      <c r="E2850" s="26" t="s">
        <v>443</v>
      </c>
      <c r="F2850" s="26" t="s">
        <v>2126</v>
      </c>
      <c r="G2850" s="81">
        <f>COUNTIF($E$2:E2850,E2850)</f>
        <v>3</v>
      </c>
      <c r="H2850" s="81">
        <f t="shared" si="98"/>
        <v>123</v>
      </c>
      <c r="I2850" s="81">
        <v>2849</v>
      </c>
    </row>
    <row r="2851" spans="2:9">
      <c r="B2851" s="24" t="str">
        <f t="shared" si="99"/>
        <v>VALORSUL124</v>
      </c>
      <c r="C2851" s="26" t="s">
        <v>156</v>
      </c>
      <c r="D2851" s="26" t="str">
        <f>CONCATENATE(E2851,COUNTIF($E$2:E2851,E2851))</f>
        <v>Odivelas4</v>
      </c>
      <c r="E2851" s="26" t="s">
        <v>443</v>
      </c>
      <c r="F2851" s="26" t="s">
        <v>2170</v>
      </c>
      <c r="G2851" s="81">
        <f>COUNTIF($E$2:E2851,E2851)</f>
        <v>4</v>
      </c>
      <c r="H2851" s="81">
        <f t="shared" si="98"/>
        <v>124</v>
      </c>
      <c r="I2851" s="81">
        <v>2850</v>
      </c>
    </row>
    <row r="2852" spans="2:9">
      <c r="B2852" s="24" t="str">
        <f t="shared" si="99"/>
        <v>VALORSUL125</v>
      </c>
      <c r="C2852" s="26" t="s">
        <v>156</v>
      </c>
      <c r="D2852" s="26" t="str">
        <f>CONCATENATE(E2852,COUNTIF($E$2:E2852,E2852))</f>
        <v>Sobral de Monte Agraço1</v>
      </c>
      <c r="E2852" s="26" t="s">
        <v>599</v>
      </c>
      <c r="F2852" s="26" t="s">
        <v>2411</v>
      </c>
      <c r="G2852" s="81">
        <f>COUNTIF($E$2:E2852,E2852)</f>
        <v>1</v>
      </c>
      <c r="H2852" s="81">
        <f t="shared" si="98"/>
        <v>125</v>
      </c>
      <c r="I2852" s="81">
        <v>2851</v>
      </c>
    </row>
    <row r="2853" spans="2:9">
      <c r="B2853" s="24" t="str">
        <f t="shared" si="99"/>
        <v>VALORSUL126</v>
      </c>
      <c r="C2853" s="26" t="s">
        <v>156</v>
      </c>
      <c r="D2853" s="26" t="str">
        <f>CONCATENATE(E2853,COUNTIF($E$2:E2853,E2853))</f>
        <v>Sobral de Monte Agraço2</v>
      </c>
      <c r="E2853" s="26" t="s">
        <v>599</v>
      </c>
      <c r="F2853" s="26" t="s">
        <v>2541</v>
      </c>
      <c r="G2853" s="81">
        <f>COUNTIF($E$2:E2853,E2853)</f>
        <v>2</v>
      </c>
      <c r="H2853" s="81">
        <f t="shared" si="98"/>
        <v>126</v>
      </c>
      <c r="I2853" s="81">
        <v>2852</v>
      </c>
    </row>
    <row r="2854" spans="2:9">
      <c r="B2854" s="24" t="str">
        <f t="shared" si="99"/>
        <v>VALORSUL127</v>
      </c>
      <c r="C2854" s="26" t="s">
        <v>156</v>
      </c>
      <c r="D2854" s="26" t="str">
        <f>CONCATENATE(E2854,COUNTIF($E$2:E2854,E2854))</f>
        <v>Sobral de Monte Agraço3</v>
      </c>
      <c r="E2854" s="26" t="s">
        <v>599</v>
      </c>
      <c r="F2854" s="26" t="s">
        <v>599</v>
      </c>
      <c r="G2854" s="81">
        <f>COUNTIF($E$2:E2854,E2854)</f>
        <v>3</v>
      </c>
      <c r="H2854" s="81">
        <f t="shared" si="98"/>
        <v>127</v>
      </c>
      <c r="I2854" s="81">
        <v>2853</v>
      </c>
    </row>
    <row r="2855" spans="2:9">
      <c r="B2855" s="24" t="str">
        <f t="shared" si="99"/>
        <v>VALORSUL128</v>
      </c>
      <c r="C2855" s="26" t="s">
        <v>156</v>
      </c>
      <c r="D2855" s="26" t="str">
        <f>CONCATENATE(E2855,COUNTIF($E$2:E2855,E2855))</f>
        <v>Torres Vedras1</v>
      </c>
      <c r="E2855" s="26" t="s">
        <v>623</v>
      </c>
      <c r="F2855" s="26" t="s">
        <v>71</v>
      </c>
      <c r="G2855" s="81">
        <f>COUNTIF($E$2:E2855,E2855)</f>
        <v>1</v>
      </c>
      <c r="H2855" s="81">
        <f t="shared" si="98"/>
        <v>128</v>
      </c>
      <c r="I2855" s="81">
        <v>2854</v>
      </c>
    </row>
    <row r="2856" spans="2:9">
      <c r="B2856" s="24" t="str">
        <f t="shared" si="99"/>
        <v>VALORSUL129</v>
      </c>
      <c r="C2856" s="26" t="s">
        <v>156</v>
      </c>
      <c r="D2856" s="26" t="str">
        <f>CONCATENATE(E2856,COUNTIF($E$2:E2856,E2856))</f>
        <v>Torres Vedras2</v>
      </c>
      <c r="E2856" s="26" t="s">
        <v>623</v>
      </c>
      <c r="F2856" s="26" t="s">
        <v>938</v>
      </c>
      <c r="G2856" s="81">
        <f>COUNTIF($E$2:E2856,E2856)</f>
        <v>2</v>
      </c>
      <c r="H2856" s="81">
        <f t="shared" si="98"/>
        <v>129</v>
      </c>
      <c r="I2856" s="81">
        <v>2855</v>
      </c>
    </row>
    <row r="2857" spans="2:9">
      <c r="B2857" s="24" t="str">
        <f t="shared" si="99"/>
        <v>VALORSUL130</v>
      </c>
      <c r="C2857" s="26" t="s">
        <v>156</v>
      </c>
      <c r="D2857" s="26" t="str">
        <f>CONCATENATE(E2857,COUNTIF($E$2:E2857,E2857))</f>
        <v>Torres Vedras3</v>
      </c>
      <c r="E2857" s="26" t="s">
        <v>623</v>
      </c>
      <c r="F2857" s="26" t="s">
        <v>1030</v>
      </c>
      <c r="G2857" s="81">
        <f>COUNTIF($E$2:E2857,E2857)</f>
        <v>3</v>
      </c>
      <c r="H2857" s="81">
        <f t="shared" ref="H2857:H2883" si="100">ROW(A130)</f>
        <v>130</v>
      </c>
      <c r="I2857" s="81">
        <v>2856</v>
      </c>
    </row>
    <row r="2858" spans="2:9">
      <c r="B2858" s="24" t="str">
        <f t="shared" si="99"/>
        <v>VALORSUL131</v>
      </c>
      <c r="C2858" s="26" t="s">
        <v>156</v>
      </c>
      <c r="D2858" s="26" t="str">
        <f>CONCATENATE(E2858,COUNTIF($E$2:E2858,E2858))</f>
        <v>Torres Vedras4</v>
      </c>
      <c r="E2858" s="26" t="s">
        <v>623</v>
      </c>
      <c r="F2858" s="26" t="s">
        <v>1223</v>
      </c>
      <c r="G2858" s="81">
        <f>COUNTIF($E$2:E2858,E2858)</f>
        <v>4</v>
      </c>
      <c r="H2858" s="81">
        <f t="shared" si="100"/>
        <v>131</v>
      </c>
      <c r="I2858" s="81">
        <v>2857</v>
      </c>
    </row>
    <row r="2859" spans="2:9">
      <c r="B2859" s="24" t="str">
        <f t="shared" si="99"/>
        <v>VALORSUL132</v>
      </c>
      <c r="C2859" s="26" t="s">
        <v>156</v>
      </c>
      <c r="D2859" s="26" t="str">
        <f>CONCATENATE(E2859,COUNTIF($E$2:E2859,E2859))</f>
        <v>Torres Vedras5</v>
      </c>
      <c r="E2859" s="26" t="s">
        <v>623</v>
      </c>
      <c r="F2859" s="26" t="s">
        <v>1409</v>
      </c>
      <c r="G2859" s="81">
        <f>COUNTIF($E$2:E2859,E2859)</f>
        <v>5</v>
      </c>
      <c r="H2859" s="81">
        <f t="shared" si="100"/>
        <v>132</v>
      </c>
      <c r="I2859" s="81">
        <v>2858</v>
      </c>
    </row>
    <row r="2860" spans="2:9">
      <c r="B2860" s="24" t="str">
        <f t="shared" si="99"/>
        <v>VALORSUL133</v>
      </c>
      <c r="C2860" s="26" t="s">
        <v>156</v>
      </c>
      <c r="D2860" s="26" t="str">
        <f>CONCATENATE(E2860,COUNTIF($E$2:E2860,E2860))</f>
        <v>Torres Vedras6</v>
      </c>
      <c r="E2860" s="26" t="s">
        <v>623</v>
      </c>
      <c r="F2860" s="26" t="s">
        <v>1728</v>
      </c>
      <c r="G2860" s="81">
        <f>COUNTIF($E$2:E2860,E2860)</f>
        <v>6</v>
      </c>
      <c r="H2860" s="81">
        <f t="shared" si="100"/>
        <v>133</v>
      </c>
      <c r="I2860" s="81">
        <v>2859</v>
      </c>
    </row>
    <row r="2861" spans="2:9">
      <c r="B2861" s="24" t="str">
        <f t="shared" si="99"/>
        <v>VALORSUL134</v>
      </c>
      <c r="C2861" s="26" t="s">
        <v>156</v>
      </c>
      <c r="D2861" s="26" t="str">
        <f>CONCATENATE(E2861,COUNTIF($E$2:E2861,E2861))</f>
        <v>Torres Vedras7</v>
      </c>
      <c r="E2861" s="26" t="s">
        <v>623</v>
      </c>
      <c r="F2861" s="26" t="s">
        <v>2099</v>
      </c>
      <c r="G2861" s="81">
        <f>COUNTIF($E$2:E2861,E2861)</f>
        <v>7</v>
      </c>
      <c r="H2861" s="81">
        <f t="shared" si="100"/>
        <v>134</v>
      </c>
      <c r="I2861" s="81">
        <v>2860</v>
      </c>
    </row>
    <row r="2862" spans="2:9">
      <c r="B2862" s="24" t="str">
        <f t="shared" si="99"/>
        <v>VALORSUL135</v>
      </c>
      <c r="C2862" s="26" t="s">
        <v>156</v>
      </c>
      <c r="D2862" s="26" t="str">
        <f>CONCATENATE(E2862,COUNTIF($E$2:E2862,E2862))</f>
        <v>Torres Vedras8</v>
      </c>
      <c r="E2862" s="26" t="s">
        <v>623</v>
      </c>
      <c r="F2862" s="26" t="s">
        <v>2172</v>
      </c>
      <c r="G2862" s="81">
        <f>COUNTIF($E$2:E2862,E2862)</f>
        <v>8</v>
      </c>
      <c r="H2862" s="81">
        <f t="shared" si="100"/>
        <v>135</v>
      </c>
      <c r="I2862" s="81">
        <v>2861</v>
      </c>
    </row>
    <row r="2863" spans="2:9">
      <c r="B2863" s="24" t="str">
        <f t="shared" si="99"/>
        <v>VALORSUL136</v>
      </c>
      <c r="C2863" s="26" t="s">
        <v>156</v>
      </c>
      <c r="D2863" s="26" t="str">
        <f>CONCATENATE(E2863,COUNTIF($E$2:E2863,E2863))</f>
        <v>Torres Vedras9</v>
      </c>
      <c r="E2863" s="26" t="s">
        <v>623</v>
      </c>
      <c r="F2863" s="26" t="s">
        <v>2508</v>
      </c>
      <c r="G2863" s="81">
        <f>COUNTIF($E$2:E2863,E2863)</f>
        <v>9</v>
      </c>
      <c r="H2863" s="81">
        <f t="shared" si="100"/>
        <v>136</v>
      </c>
      <c r="I2863" s="81">
        <v>2862</v>
      </c>
    </row>
    <row r="2864" spans="2:9">
      <c r="B2864" s="24" t="str">
        <f t="shared" si="99"/>
        <v>VALORSUL137</v>
      </c>
      <c r="C2864" s="26" t="s">
        <v>156</v>
      </c>
      <c r="D2864" s="26" t="str">
        <f>CONCATENATE(E2864,COUNTIF($E$2:E2864,E2864))</f>
        <v>Torres Vedras10</v>
      </c>
      <c r="E2864" s="26" t="s">
        <v>623</v>
      </c>
      <c r="F2864" s="26" t="s">
        <v>2617</v>
      </c>
      <c r="G2864" s="81">
        <f>COUNTIF($E$2:E2864,E2864)</f>
        <v>10</v>
      </c>
      <c r="H2864" s="81">
        <f t="shared" si="100"/>
        <v>137</v>
      </c>
      <c r="I2864" s="81">
        <v>2863</v>
      </c>
    </row>
    <row r="2865" spans="2:9">
      <c r="B2865" s="24" t="str">
        <f t="shared" si="99"/>
        <v>VALORSUL138</v>
      </c>
      <c r="C2865" s="26" t="s">
        <v>156</v>
      </c>
      <c r="D2865" s="26" t="str">
        <f>CONCATENATE(E2865,COUNTIF($E$2:E2865,E2865))</f>
        <v>Torres Vedras11</v>
      </c>
      <c r="E2865" s="26" t="s">
        <v>623</v>
      </c>
      <c r="F2865" s="26" t="s">
        <v>2721</v>
      </c>
      <c r="G2865" s="81">
        <f>COUNTIF($E$2:E2865,E2865)</f>
        <v>11</v>
      </c>
      <c r="H2865" s="81">
        <f t="shared" si="100"/>
        <v>138</v>
      </c>
      <c r="I2865" s="81">
        <v>2864</v>
      </c>
    </row>
    <row r="2866" spans="2:9">
      <c r="B2866" s="24" t="str">
        <f t="shared" si="99"/>
        <v>VALORSUL139</v>
      </c>
      <c r="C2866" s="26" t="s">
        <v>156</v>
      </c>
      <c r="D2866" s="26" t="str">
        <f>CONCATENATE(E2866,COUNTIF($E$2:E2866,E2866))</f>
        <v>Torres Vedras12</v>
      </c>
      <c r="E2866" s="26" t="s">
        <v>623</v>
      </c>
      <c r="F2866" s="26" t="s">
        <v>2757</v>
      </c>
      <c r="G2866" s="81">
        <f>COUNTIF($E$2:E2866,E2866)</f>
        <v>12</v>
      </c>
      <c r="H2866" s="81">
        <f t="shared" si="100"/>
        <v>139</v>
      </c>
      <c r="I2866" s="81">
        <v>2865</v>
      </c>
    </row>
    <row r="2867" spans="2:9">
      <c r="B2867" s="24" t="str">
        <f t="shared" si="99"/>
        <v>VALORSUL140</v>
      </c>
      <c r="C2867" s="26" t="s">
        <v>156</v>
      </c>
      <c r="D2867" s="26" t="str">
        <f>CONCATENATE(E2867,COUNTIF($E$2:E2867,E2867))</f>
        <v>Torres Vedras13</v>
      </c>
      <c r="E2867" s="26" t="s">
        <v>623</v>
      </c>
      <c r="F2867" s="26" t="s">
        <v>3100</v>
      </c>
      <c r="G2867" s="81">
        <f>COUNTIF($E$2:E2867,E2867)</f>
        <v>13</v>
      </c>
      <c r="H2867" s="81">
        <f t="shared" si="100"/>
        <v>140</v>
      </c>
      <c r="I2867" s="81">
        <v>2866</v>
      </c>
    </row>
    <row r="2868" spans="2:9">
      <c r="B2868" s="24" t="str">
        <f t="shared" si="99"/>
        <v>VALORSUL141</v>
      </c>
      <c r="C2868" s="26" t="s">
        <v>156</v>
      </c>
      <c r="D2868" s="26" t="str">
        <f>CONCATENATE(E2868,COUNTIF($E$2:E2868,E2868))</f>
        <v>Vila Franca de Xira1</v>
      </c>
      <c r="E2868" s="26" t="s">
        <v>659</v>
      </c>
      <c r="F2868" s="26" t="s">
        <v>377</v>
      </c>
      <c r="G2868" s="81">
        <f>COUNTIF($E$2:E2868,E2868)</f>
        <v>1</v>
      </c>
      <c r="H2868" s="81">
        <f t="shared" si="100"/>
        <v>141</v>
      </c>
      <c r="I2868" s="81">
        <v>2867</v>
      </c>
    </row>
    <row r="2869" spans="2:9">
      <c r="B2869" s="24" t="str">
        <f t="shared" si="99"/>
        <v>VALORSUL142</v>
      </c>
      <c r="C2869" s="26" t="s">
        <v>156</v>
      </c>
      <c r="D2869" s="26" t="str">
        <f>CONCATENATE(E2869,COUNTIF($E$2:E2869,E2869))</f>
        <v>Vila Franca de Xira2</v>
      </c>
      <c r="E2869" s="26" t="s">
        <v>659</v>
      </c>
      <c r="F2869" s="26" t="s">
        <v>472</v>
      </c>
      <c r="G2869" s="81">
        <f>COUNTIF($E$2:E2869,E2869)</f>
        <v>2</v>
      </c>
      <c r="H2869" s="81">
        <f t="shared" si="100"/>
        <v>142</v>
      </c>
      <c r="I2869" s="81">
        <v>2868</v>
      </c>
    </row>
    <row r="2870" spans="2:9">
      <c r="B2870" s="24" t="str">
        <f t="shared" si="99"/>
        <v>VALORSUL143</v>
      </c>
      <c r="C2870" s="26" t="s">
        <v>156</v>
      </c>
      <c r="D2870" s="26" t="str">
        <f>CONCATENATE(E2870,COUNTIF($E$2:E2870,E2870))</f>
        <v>Vila Franca de Xira3</v>
      </c>
      <c r="E2870" s="26" t="s">
        <v>659</v>
      </c>
      <c r="F2870" s="26" t="s">
        <v>1045</v>
      </c>
      <c r="G2870" s="81">
        <f>COUNTIF($E$2:E2870,E2870)</f>
        <v>3</v>
      </c>
      <c r="H2870" s="81">
        <f t="shared" si="100"/>
        <v>143</v>
      </c>
      <c r="I2870" s="81">
        <v>2869</v>
      </c>
    </row>
    <row r="2871" spans="2:9">
      <c r="B2871" s="24" t="str">
        <f t="shared" si="99"/>
        <v>VALORSUL144</v>
      </c>
      <c r="C2871" s="26" t="s">
        <v>156</v>
      </c>
      <c r="D2871" s="26" t="str">
        <f>CONCATENATE(E2871,COUNTIF($E$2:E2871,E2871))</f>
        <v>Vila Franca de Xira4</v>
      </c>
      <c r="E2871" s="26" t="s">
        <v>659</v>
      </c>
      <c r="F2871" s="26" t="s">
        <v>2125</v>
      </c>
      <c r="G2871" s="81">
        <f>COUNTIF($E$2:E2871,E2871)</f>
        <v>4</v>
      </c>
      <c r="H2871" s="81">
        <f t="shared" si="100"/>
        <v>144</v>
      </c>
      <c r="I2871" s="81">
        <v>2870</v>
      </c>
    </row>
    <row r="2872" spans="2:9">
      <c r="B2872" s="24" t="str">
        <f t="shared" si="99"/>
        <v>VALORSUL145</v>
      </c>
      <c r="C2872" s="26" t="s">
        <v>156</v>
      </c>
      <c r="D2872" s="26" t="str">
        <f>CONCATENATE(E2872,COUNTIF($E$2:E2872,E2872))</f>
        <v>Vila Franca de Xira5</v>
      </c>
      <c r="E2872" s="26" t="s">
        <v>659</v>
      </c>
      <c r="F2872" s="26" t="s">
        <v>2866</v>
      </c>
      <c r="G2872" s="81">
        <f>COUNTIF($E$2:E2872,E2872)</f>
        <v>5</v>
      </c>
      <c r="H2872" s="81">
        <f t="shared" si="100"/>
        <v>145</v>
      </c>
      <c r="I2872" s="81">
        <v>2871</v>
      </c>
    </row>
    <row r="2873" spans="2:9">
      <c r="B2873" s="24" t="str">
        <f t="shared" si="99"/>
        <v>VALORSUL146</v>
      </c>
      <c r="C2873" s="26" t="s">
        <v>156</v>
      </c>
      <c r="D2873" s="26" t="str">
        <f>CONCATENATE(E2873,COUNTIF($E$2:E2873,E2873))</f>
        <v>Vila Franca de Xira6</v>
      </c>
      <c r="E2873" s="26" t="s">
        <v>659</v>
      </c>
      <c r="F2873" s="26" t="s">
        <v>659</v>
      </c>
      <c r="G2873" s="81">
        <f>COUNTIF($E$2:E2873,E2873)</f>
        <v>6</v>
      </c>
      <c r="H2873" s="81">
        <f t="shared" si="100"/>
        <v>146</v>
      </c>
      <c r="I2873" s="81">
        <v>2872</v>
      </c>
    </row>
    <row r="2874" spans="2:9">
      <c r="B2874" s="24" t="str">
        <f t="shared" si="99"/>
        <v>VALORSUL147</v>
      </c>
      <c r="C2874" s="26" t="s">
        <v>156</v>
      </c>
      <c r="D2874" s="26" t="str">
        <f>CONCATENATE(E2874,COUNTIF($E$2:E2874,E2874))</f>
        <v>Rio Maior1</v>
      </c>
      <c r="E2874" s="26" t="s">
        <v>538</v>
      </c>
      <c r="F2874" s="26" t="s">
        <v>281</v>
      </c>
      <c r="G2874" s="81">
        <f>COUNTIF($E$2:E2874,E2874)</f>
        <v>1</v>
      </c>
      <c r="H2874" s="81">
        <f t="shared" si="100"/>
        <v>147</v>
      </c>
      <c r="I2874" s="81">
        <v>2873</v>
      </c>
    </row>
    <row r="2875" spans="2:9">
      <c r="B2875" s="24" t="str">
        <f t="shared" si="99"/>
        <v>VALORSUL148</v>
      </c>
      <c r="C2875" s="26" t="s">
        <v>156</v>
      </c>
      <c r="D2875" s="26" t="str">
        <f>CONCATENATE(E2875,COUNTIF($E$2:E2875,E2875))</f>
        <v>Rio Maior2</v>
      </c>
      <c r="E2875" s="26" t="s">
        <v>538</v>
      </c>
      <c r="F2875" s="26" t="s">
        <v>676</v>
      </c>
      <c r="G2875" s="81">
        <f>COUNTIF($E$2:E2875,E2875)</f>
        <v>2</v>
      </c>
      <c r="H2875" s="81">
        <f t="shared" si="100"/>
        <v>148</v>
      </c>
      <c r="I2875" s="81">
        <v>2874</v>
      </c>
    </row>
    <row r="2876" spans="2:9">
      <c r="B2876" s="24" t="str">
        <f t="shared" si="99"/>
        <v>VALORSUL149</v>
      </c>
      <c r="C2876" s="26" t="s">
        <v>156</v>
      </c>
      <c r="D2876" s="26" t="str">
        <f>CONCATENATE(E2876,COUNTIF($E$2:E2876,E2876))</f>
        <v>Rio Maior3</v>
      </c>
      <c r="E2876" s="26" t="s">
        <v>538</v>
      </c>
      <c r="F2876" s="26" t="s">
        <v>685</v>
      </c>
      <c r="G2876" s="81">
        <f>COUNTIF($E$2:E2876,E2876)</f>
        <v>3</v>
      </c>
      <c r="H2876" s="81">
        <f t="shared" si="100"/>
        <v>149</v>
      </c>
      <c r="I2876" s="81">
        <v>2875</v>
      </c>
    </row>
    <row r="2877" spans="2:9">
      <c r="B2877" s="24" t="str">
        <f t="shared" si="99"/>
        <v>VALORSUL150</v>
      </c>
      <c r="C2877" s="26" t="s">
        <v>156</v>
      </c>
      <c r="D2877" s="26" t="str">
        <f>CONCATENATE(E2877,COUNTIF($E$2:E2877,E2877))</f>
        <v>Rio Maior4</v>
      </c>
      <c r="E2877" s="26" t="s">
        <v>538</v>
      </c>
      <c r="F2877" s="26" t="s">
        <v>727</v>
      </c>
      <c r="G2877" s="81">
        <f>COUNTIF($E$2:E2877,E2877)</f>
        <v>4</v>
      </c>
      <c r="H2877" s="81">
        <f t="shared" si="100"/>
        <v>150</v>
      </c>
      <c r="I2877" s="81">
        <v>2876</v>
      </c>
    </row>
    <row r="2878" spans="2:9">
      <c r="B2878" s="24" t="str">
        <f t="shared" si="99"/>
        <v>VALORSUL151</v>
      </c>
      <c r="C2878" s="26" t="s">
        <v>156</v>
      </c>
      <c r="D2878" s="26" t="str">
        <f>CONCATENATE(E2878,COUNTIF($E$2:E2878,E2878))</f>
        <v>Rio Maior5</v>
      </c>
      <c r="E2878" s="26" t="s">
        <v>538</v>
      </c>
      <c r="F2878" s="26" t="s">
        <v>1398</v>
      </c>
      <c r="G2878" s="81">
        <f>COUNTIF($E$2:E2878,E2878)</f>
        <v>5</v>
      </c>
      <c r="H2878" s="81">
        <f t="shared" si="100"/>
        <v>151</v>
      </c>
      <c r="I2878" s="81">
        <v>2877</v>
      </c>
    </row>
    <row r="2879" spans="2:9">
      <c r="B2879" s="24" t="str">
        <f t="shared" si="99"/>
        <v>VALORSUL152</v>
      </c>
      <c r="C2879" s="26" t="s">
        <v>156</v>
      </c>
      <c r="D2879" s="26" t="str">
        <f>CONCATENATE(E2879,COUNTIF($E$2:E2879,E2879))</f>
        <v>Rio Maior6</v>
      </c>
      <c r="E2879" s="26" t="s">
        <v>538</v>
      </c>
      <c r="F2879" s="26" t="s">
        <v>1710</v>
      </c>
      <c r="G2879" s="81">
        <f>COUNTIF($E$2:E2879,E2879)</f>
        <v>6</v>
      </c>
      <c r="H2879" s="81">
        <f t="shared" si="100"/>
        <v>152</v>
      </c>
      <c r="I2879" s="81">
        <v>2878</v>
      </c>
    </row>
    <row r="2880" spans="2:9">
      <c r="B2880" s="24" t="str">
        <f t="shared" si="99"/>
        <v>VALORSUL153</v>
      </c>
      <c r="C2880" s="26" t="s">
        <v>156</v>
      </c>
      <c r="D2880" s="26" t="str">
        <f>CONCATENATE(E2880,COUNTIF($E$2:E2880,E2880))</f>
        <v>Rio Maior7</v>
      </c>
      <c r="E2880" s="26" t="s">
        <v>538</v>
      </c>
      <c r="F2880" s="26" t="s">
        <v>1933</v>
      </c>
      <c r="G2880" s="81">
        <f>COUNTIF($E$2:E2880,E2880)</f>
        <v>7</v>
      </c>
      <c r="H2880" s="81">
        <f t="shared" si="100"/>
        <v>153</v>
      </c>
      <c r="I2880" s="81">
        <v>2879</v>
      </c>
    </row>
    <row r="2881" spans="2:9">
      <c r="B2881" s="24" t="str">
        <f t="shared" si="99"/>
        <v>VALORSUL154</v>
      </c>
      <c r="C2881" s="26" t="s">
        <v>156</v>
      </c>
      <c r="D2881" s="26" t="str">
        <f>CONCATENATE(E2881,COUNTIF($E$2:E2881,E2881))</f>
        <v>Rio Maior8</v>
      </c>
      <c r="E2881" s="26" t="s">
        <v>538</v>
      </c>
      <c r="F2881" s="26" t="s">
        <v>538</v>
      </c>
      <c r="G2881" s="81">
        <f>COUNTIF($E$2:E2881,E2881)</f>
        <v>8</v>
      </c>
      <c r="H2881" s="81">
        <f t="shared" si="100"/>
        <v>154</v>
      </c>
      <c r="I2881" s="81">
        <v>2880</v>
      </c>
    </row>
    <row r="2882" spans="2:9">
      <c r="B2882" s="24" t="str">
        <f t="shared" si="99"/>
        <v>VALORSUL155</v>
      </c>
      <c r="C2882" s="26" t="s">
        <v>156</v>
      </c>
      <c r="D2882" s="26" t="str">
        <f>CONCATENATE(E2882,COUNTIF($E$2:E2882,E2882))</f>
        <v>Rio Maior9</v>
      </c>
      <c r="E2882" s="26" t="s">
        <v>538</v>
      </c>
      <c r="F2882" s="26" t="s">
        <v>2450</v>
      </c>
      <c r="G2882" s="81">
        <f>COUNTIF($E$2:E2882,E2882)</f>
        <v>9</v>
      </c>
      <c r="H2882" s="81">
        <f t="shared" si="100"/>
        <v>155</v>
      </c>
      <c r="I2882" s="81">
        <v>2881</v>
      </c>
    </row>
    <row r="2883" spans="2:9">
      <c r="B2883" s="24" t="str">
        <f t="shared" ref="B2883:B2946" si="101">CONCATENATE(C2883,H2883)</f>
        <v>VALORSUL156</v>
      </c>
      <c r="C2883" s="26" t="s">
        <v>156</v>
      </c>
      <c r="D2883" s="26" t="str">
        <f>CONCATENATE(E2883,COUNTIF($E$2:E2883,E2883))</f>
        <v>Rio Maior10</v>
      </c>
      <c r="E2883" s="26" t="s">
        <v>538</v>
      </c>
      <c r="F2883" s="26" t="s">
        <v>2530</v>
      </c>
      <c r="G2883" s="81">
        <f>COUNTIF($E$2:E2883,E2883)</f>
        <v>10</v>
      </c>
      <c r="H2883" s="81">
        <f t="shared" si="100"/>
        <v>156</v>
      </c>
      <c r="I2883" s="81">
        <v>2882</v>
      </c>
    </row>
    <row r="2884" spans="2:9">
      <c r="B2884" s="84" t="str">
        <f t="shared" si="101"/>
        <v>RAM1</v>
      </c>
      <c r="C2884" s="28" t="s">
        <v>120</v>
      </c>
      <c r="D2884" s="29" t="str">
        <f>CONCATENATE(E2884,COUNTIF($E$2:E2884,E2884))</f>
        <v>Calheta1</v>
      </c>
      <c r="E2884" s="29" t="s">
        <v>216</v>
      </c>
      <c r="F2884" s="28" t="s">
        <v>3000</v>
      </c>
      <c r="G2884" s="83">
        <f>COUNTIF($E$2:E2884,E2884)</f>
        <v>1</v>
      </c>
      <c r="H2884" s="83">
        <f>ROW(A1)</f>
        <v>1</v>
      </c>
      <c r="I2884" s="83">
        <v>2883</v>
      </c>
    </row>
    <row r="2885" spans="2:9">
      <c r="B2885" s="84" t="str">
        <f t="shared" si="101"/>
        <v>RAM2</v>
      </c>
      <c r="C2885" s="28" t="s">
        <v>120</v>
      </c>
      <c r="D2885" s="29" t="str">
        <f>CONCATENATE(E2885,COUNTIF($E$2:E2885,E2885))</f>
        <v>Calheta2</v>
      </c>
      <c r="E2885" s="29" t="s">
        <v>216</v>
      </c>
      <c r="F2885" s="28" t="s">
        <v>216</v>
      </c>
      <c r="G2885" s="83">
        <f>COUNTIF($E$2:E2885,E2885)</f>
        <v>2</v>
      </c>
      <c r="H2885" s="83">
        <f t="shared" ref="H2885:H2937" si="102">ROW(A2)</f>
        <v>2</v>
      </c>
      <c r="I2885" s="83">
        <v>2884</v>
      </c>
    </row>
    <row r="2886" spans="2:9">
      <c r="B2886" s="84" t="str">
        <f t="shared" si="101"/>
        <v>RAM3</v>
      </c>
      <c r="C2886" s="28" t="s">
        <v>120</v>
      </c>
      <c r="D2886" s="29" t="str">
        <f>CONCATENATE(E2886,COUNTIF($E$2:E2886,E2886))</f>
        <v>Calheta3</v>
      </c>
      <c r="E2886" s="29" t="s">
        <v>216</v>
      </c>
      <c r="F2886" s="28" t="s">
        <v>3001</v>
      </c>
      <c r="G2886" s="83">
        <f>COUNTIF($E$2:E2886,E2886)</f>
        <v>3</v>
      </c>
      <c r="H2886" s="83">
        <f t="shared" si="102"/>
        <v>3</v>
      </c>
      <c r="I2886" s="83">
        <v>2885</v>
      </c>
    </row>
    <row r="2887" spans="2:9">
      <c r="B2887" s="84" t="str">
        <f t="shared" si="101"/>
        <v>RAM4</v>
      </c>
      <c r="C2887" s="28" t="s">
        <v>120</v>
      </c>
      <c r="D2887" s="29" t="str">
        <f>CONCATENATE(E2887,COUNTIF($E$2:E2887,E2887))</f>
        <v>Calheta4</v>
      </c>
      <c r="E2887" s="29" t="s">
        <v>216</v>
      </c>
      <c r="F2887" s="28" t="s">
        <v>3002</v>
      </c>
      <c r="G2887" s="83">
        <f>COUNTIF($E$2:E2887,E2887)</f>
        <v>4</v>
      </c>
      <c r="H2887" s="83">
        <f t="shared" si="102"/>
        <v>4</v>
      </c>
      <c r="I2887" s="83">
        <v>2886</v>
      </c>
    </row>
    <row r="2888" spans="2:9">
      <c r="B2888" s="84" t="str">
        <f t="shared" si="101"/>
        <v>RAM5</v>
      </c>
      <c r="C2888" s="28" t="s">
        <v>120</v>
      </c>
      <c r="D2888" s="29" t="str">
        <f>CONCATENATE(E2888,COUNTIF($E$2:E2888,E2888))</f>
        <v>Calheta5</v>
      </c>
      <c r="E2888" s="29" t="s">
        <v>216</v>
      </c>
      <c r="F2888" s="28" t="s">
        <v>3003</v>
      </c>
      <c r="G2888" s="83">
        <f>COUNTIF($E$2:E2888,E2888)</f>
        <v>5</v>
      </c>
      <c r="H2888" s="83">
        <f t="shared" si="102"/>
        <v>5</v>
      </c>
      <c r="I2888" s="83">
        <v>2887</v>
      </c>
    </row>
    <row r="2889" spans="2:9">
      <c r="B2889" s="84" t="str">
        <f t="shared" si="101"/>
        <v>RAM6</v>
      </c>
      <c r="C2889" s="28" t="s">
        <v>120</v>
      </c>
      <c r="D2889" s="29" t="str">
        <f>CONCATENATE(E2889,COUNTIF($E$2:E2889,E2889))</f>
        <v>Calheta6</v>
      </c>
      <c r="E2889" s="29" t="s">
        <v>216</v>
      </c>
      <c r="F2889" s="28" t="s">
        <v>3004</v>
      </c>
      <c r="G2889" s="83">
        <f>COUNTIF($E$2:E2889,E2889)</f>
        <v>6</v>
      </c>
      <c r="H2889" s="83">
        <f t="shared" si="102"/>
        <v>6</v>
      </c>
      <c r="I2889" s="83">
        <v>2888</v>
      </c>
    </row>
    <row r="2890" spans="2:9">
      <c r="B2890" s="84" t="str">
        <f t="shared" si="101"/>
        <v>RAM7</v>
      </c>
      <c r="C2890" s="28" t="s">
        <v>120</v>
      </c>
      <c r="D2890" s="29" t="str">
        <f>CONCATENATE(E2890,COUNTIF($E$2:E2890,E2890))</f>
        <v>Calheta7</v>
      </c>
      <c r="E2890" s="29" t="s">
        <v>216</v>
      </c>
      <c r="F2890" s="28" t="s">
        <v>3005</v>
      </c>
      <c r="G2890" s="83">
        <f>COUNTIF($E$2:E2890,E2890)</f>
        <v>7</v>
      </c>
      <c r="H2890" s="83">
        <f t="shared" si="102"/>
        <v>7</v>
      </c>
      <c r="I2890" s="83">
        <v>2889</v>
      </c>
    </row>
    <row r="2891" spans="2:9">
      <c r="B2891" s="84" t="str">
        <f t="shared" si="101"/>
        <v>RAM8</v>
      </c>
      <c r="C2891" s="28" t="s">
        <v>120</v>
      </c>
      <c r="D2891" s="29" t="str">
        <f>CONCATENATE(E2891,COUNTIF($E$2:E2891,E2891))</f>
        <v>Calheta8</v>
      </c>
      <c r="E2891" s="29" t="s">
        <v>216</v>
      </c>
      <c r="F2891" s="28" t="s">
        <v>3006</v>
      </c>
      <c r="G2891" s="83">
        <f>COUNTIF($E$2:E2891,E2891)</f>
        <v>8</v>
      </c>
      <c r="H2891" s="83">
        <f t="shared" si="102"/>
        <v>8</v>
      </c>
      <c r="I2891" s="83">
        <v>2890</v>
      </c>
    </row>
    <row r="2892" spans="2:9">
      <c r="B2892" s="84" t="str">
        <f t="shared" si="101"/>
        <v>RAM9</v>
      </c>
      <c r="C2892" s="28" t="s">
        <v>120</v>
      </c>
      <c r="D2892" s="29" t="str">
        <f>CONCATENATE(E2892,COUNTIF($E$2:E2892,E2892))</f>
        <v>Câmara de Lobos1</v>
      </c>
      <c r="E2892" s="29" t="s">
        <v>220</v>
      </c>
      <c r="F2892" s="29" t="s">
        <v>220</v>
      </c>
      <c r="G2892" s="83">
        <f>COUNTIF($E$2:E2892,E2892)</f>
        <v>1</v>
      </c>
      <c r="H2892" s="83">
        <f t="shared" si="102"/>
        <v>9</v>
      </c>
      <c r="I2892" s="83">
        <v>2891</v>
      </c>
    </row>
    <row r="2893" spans="2:9">
      <c r="B2893" s="84" t="str">
        <f t="shared" si="101"/>
        <v>RAM10</v>
      </c>
      <c r="C2893" s="28" t="s">
        <v>120</v>
      </c>
      <c r="D2893" s="29" t="str">
        <f>CONCATENATE(E2893,COUNTIF($E$2:E2893,E2893))</f>
        <v>Câmara de Lobos2</v>
      </c>
      <c r="E2893" s="29" t="s">
        <v>220</v>
      </c>
      <c r="F2893" s="28" t="s">
        <v>3007</v>
      </c>
      <c r="G2893" s="83">
        <f>COUNTIF($E$2:E2893,E2893)</f>
        <v>2</v>
      </c>
      <c r="H2893" s="83">
        <f t="shared" si="102"/>
        <v>10</v>
      </c>
      <c r="I2893" s="83">
        <v>2892</v>
      </c>
    </row>
    <row r="2894" spans="2:9">
      <c r="B2894" s="84" t="str">
        <f t="shared" si="101"/>
        <v>RAM11</v>
      </c>
      <c r="C2894" s="28" t="s">
        <v>120</v>
      </c>
      <c r="D2894" s="29" t="str">
        <f>CONCATENATE(E2894,COUNTIF($E$2:E2894,E2894))</f>
        <v>Câmara de Lobos3</v>
      </c>
      <c r="E2894" s="29" t="s">
        <v>220</v>
      </c>
      <c r="F2894" s="28" t="s">
        <v>3008</v>
      </c>
      <c r="G2894" s="83">
        <f>COUNTIF($E$2:E2894,E2894)</f>
        <v>3</v>
      </c>
      <c r="H2894" s="83">
        <f t="shared" si="102"/>
        <v>11</v>
      </c>
      <c r="I2894" s="83">
        <v>2893</v>
      </c>
    </row>
    <row r="2895" spans="2:9">
      <c r="B2895" s="84" t="str">
        <f t="shared" si="101"/>
        <v>RAM12</v>
      </c>
      <c r="C2895" s="28" t="s">
        <v>120</v>
      </c>
      <c r="D2895" s="29" t="str">
        <f>CONCATENATE(E2895,COUNTIF($E$2:E2895,E2895))</f>
        <v>Câmara de Lobos4</v>
      </c>
      <c r="E2895" s="29" t="s">
        <v>220</v>
      </c>
      <c r="F2895" s="28" t="s">
        <v>3009</v>
      </c>
      <c r="G2895" s="83">
        <f>COUNTIF($E$2:E2895,E2895)</f>
        <v>4</v>
      </c>
      <c r="H2895" s="83">
        <f t="shared" si="102"/>
        <v>12</v>
      </c>
      <c r="I2895" s="83">
        <v>2894</v>
      </c>
    </row>
    <row r="2896" spans="2:9">
      <c r="B2896" s="84" t="str">
        <f t="shared" si="101"/>
        <v>RAM13</v>
      </c>
      <c r="C2896" s="28" t="s">
        <v>120</v>
      </c>
      <c r="D2896" s="29" t="str">
        <f>CONCATENATE(E2896,COUNTIF($E$2:E2896,E2896))</f>
        <v>Câmara de Lobos5</v>
      </c>
      <c r="E2896" s="29" t="s">
        <v>220</v>
      </c>
      <c r="F2896" s="28" t="s">
        <v>3010</v>
      </c>
      <c r="G2896" s="83">
        <f>COUNTIF($E$2:E2896,E2896)</f>
        <v>5</v>
      </c>
      <c r="H2896" s="83">
        <f t="shared" si="102"/>
        <v>13</v>
      </c>
      <c r="I2896" s="83">
        <v>2895</v>
      </c>
    </row>
    <row r="2897" spans="2:9">
      <c r="B2897" s="84" t="str">
        <f t="shared" si="101"/>
        <v>RAM14</v>
      </c>
      <c r="C2897" s="28" t="s">
        <v>120</v>
      </c>
      <c r="D2897" s="29" t="str">
        <f>CONCATENATE(E2897,COUNTIF($E$2:E2897,E2897))</f>
        <v>Funchal1</v>
      </c>
      <c r="E2897" s="29" t="s">
        <v>310</v>
      </c>
      <c r="F2897" s="28" t="s">
        <v>3011</v>
      </c>
      <c r="G2897" s="83">
        <f>COUNTIF($E$2:E2897,E2897)</f>
        <v>1</v>
      </c>
      <c r="H2897" s="83">
        <f t="shared" si="102"/>
        <v>14</v>
      </c>
      <c r="I2897" s="83">
        <v>2896</v>
      </c>
    </row>
    <row r="2898" spans="2:9">
      <c r="B2898" s="84" t="str">
        <f t="shared" si="101"/>
        <v>RAM15</v>
      </c>
      <c r="C2898" s="28" t="s">
        <v>120</v>
      </c>
      <c r="D2898" s="29" t="str">
        <f>CONCATENATE(E2898,COUNTIF($E$2:E2898,E2898))</f>
        <v>Funchal2</v>
      </c>
      <c r="E2898" s="29" t="s">
        <v>310</v>
      </c>
      <c r="F2898" s="28" t="s">
        <v>3012</v>
      </c>
      <c r="G2898" s="83">
        <f>COUNTIF($E$2:E2898,E2898)</f>
        <v>2</v>
      </c>
      <c r="H2898" s="83">
        <f t="shared" si="102"/>
        <v>15</v>
      </c>
      <c r="I2898" s="83">
        <v>2897</v>
      </c>
    </row>
    <row r="2899" spans="2:9">
      <c r="B2899" s="84" t="str">
        <f t="shared" si="101"/>
        <v>RAM16</v>
      </c>
      <c r="C2899" s="28" t="s">
        <v>120</v>
      </c>
      <c r="D2899" s="29" t="str">
        <f>CONCATENATE(E2899,COUNTIF($E$2:E2899,E2899))</f>
        <v>Funchal3</v>
      </c>
      <c r="E2899" s="29" t="s">
        <v>310</v>
      </c>
      <c r="F2899" s="28" t="s">
        <v>3013</v>
      </c>
      <c r="G2899" s="83">
        <f>COUNTIF($E$2:E2899,E2899)</f>
        <v>3</v>
      </c>
      <c r="H2899" s="83">
        <f t="shared" si="102"/>
        <v>16</v>
      </c>
      <c r="I2899" s="83">
        <v>2898</v>
      </c>
    </row>
    <row r="2900" spans="2:9">
      <c r="B2900" s="84" t="str">
        <f t="shared" si="101"/>
        <v>RAM17</v>
      </c>
      <c r="C2900" s="28" t="s">
        <v>120</v>
      </c>
      <c r="D2900" s="29" t="str">
        <f>CONCATENATE(E2900,COUNTIF($E$2:E2900,E2900))</f>
        <v>Funchal4</v>
      </c>
      <c r="E2900" s="29" t="s">
        <v>310</v>
      </c>
      <c r="F2900" s="28" t="s">
        <v>3014</v>
      </c>
      <c r="G2900" s="83">
        <f>COUNTIF($E$2:E2900,E2900)</f>
        <v>4</v>
      </c>
      <c r="H2900" s="83">
        <f t="shared" si="102"/>
        <v>17</v>
      </c>
      <c r="I2900" s="83">
        <v>2899</v>
      </c>
    </row>
    <row r="2901" spans="2:9">
      <c r="B2901" s="84" t="str">
        <f t="shared" si="101"/>
        <v>RAM18</v>
      </c>
      <c r="C2901" s="28" t="s">
        <v>120</v>
      </c>
      <c r="D2901" s="29" t="str">
        <f>CONCATENATE(E2901,COUNTIF($E$2:E2901,E2901))</f>
        <v>Funchal5</v>
      </c>
      <c r="E2901" s="29" t="s">
        <v>310</v>
      </c>
      <c r="F2901" s="28" t="s">
        <v>3015</v>
      </c>
      <c r="G2901" s="83">
        <f>COUNTIF($E$2:E2901,E2901)</f>
        <v>5</v>
      </c>
      <c r="H2901" s="83">
        <f t="shared" si="102"/>
        <v>18</v>
      </c>
      <c r="I2901" s="83">
        <v>2900</v>
      </c>
    </row>
    <row r="2902" spans="2:9">
      <c r="B2902" s="84" t="str">
        <f t="shared" si="101"/>
        <v>RAM19</v>
      </c>
      <c r="C2902" s="28" t="s">
        <v>120</v>
      </c>
      <c r="D2902" s="29" t="str">
        <f>CONCATENATE(E2902,COUNTIF($E$2:E2902,E2902))</f>
        <v>Funchal6</v>
      </c>
      <c r="E2902" s="29" t="s">
        <v>310</v>
      </c>
      <c r="F2902" s="28" t="s">
        <v>1811</v>
      </c>
      <c r="G2902" s="83">
        <f>COUNTIF($E$2:E2902,E2902)</f>
        <v>6</v>
      </c>
      <c r="H2902" s="83">
        <f t="shared" si="102"/>
        <v>19</v>
      </c>
      <c r="I2902" s="83">
        <v>2901</v>
      </c>
    </row>
    <row r="2903" spans="2:9">
      <c r="B2903" s="84" t="str">
        <f t="shared" si="101"/>
        <v>RAM20</v>
      </c>
      <c r="C2903" s="28" t="s">
        <v>120</v>
      </c>
      <c r="D2903" s="29" t="str">
        <f>CONCATENATE(E2903,COUNTIF($E$2:E2903,E2903))</f>
        <v>Funchal7</v>
      </c>
      <c r="E2903" s="29" t="s">
        <v>310</v>
      </c>
      <c r="F2903" s="28" t="s">
        <v>3016</v>
      </c>
      <c r="G2903" s="83">
        <f>COUNTIF($E$2:E2903,E2903)</f>
        <v>7</v>
      </c>
      <c r="H2903" s="83">
        <f t="shared" si="102"/>
        <v>20</v>
      </c>
      <c r="I2903" s="83">
        <v>2902</v>
      </c>
    </row>
    <row r="2904" spans="2:9">
      <c r="B2904" s="84" t="str">
        <f t="shared" si="101"/>
        <v>RAM21</v>
      </c>
      <c r="C2904" s="28" t="s">
        <v>120</v>
      </c>
      <c r="D2904" s="29" t="str">
        <f>CONCATENATE(E2904,COUNTIF($E$2:E2904,E2904))</f>
        <v>Funchal8</v>
      </c>
      <c r="E2904" s="29" t="s">
        <v>310</v>
      </c>
      <c r="F2904" s="28" t="s">
        <v>2480</v>
      </c>
      <c r="G2904" s="83">
        <f>COUNTIF($E$2:E2904,E2904)</f>
        <v>8</v>
      </c>
      <c r="H2904" s="83">
        <f t="shared" si="102"/>
        <v>21</v>
      </c>
      <c r="I2904" s="83">
        <v>2903</v>
      </c>
    </row>
    <row r="2905" spans="2:9">
      <c r="B2905" s="84" t="str">
        <f t="shared" si="101"/>
        <v>RAM22</v>
      </c>
      <c r="C2905" s="28" t="s">
        <v>120</v>
      </c>
      <c r="D2905" s="29" t="str">
        <f>CONCATENATE(E2905,COUNTIF($E$2:E2905,E2905))</f>
        <v>Funchal9</v>
      </c>
      <c r="E2905" s="29" t="s">
        <v>310</v>
      </c>
      <c r="F2905" s="28" t="s">
        <v>2525</v>
      </c>
      <c r="G2905" s="83">
        <f>COUNTIF($E$2:E2905,E2905)</f>
        <v>9</v>
      </c>
      <c r="H2905" s="83">
        <f t="shared" si="102"/>
        <v>22</v>
      </c>
      <c r="I2905" s="83">
        <v>2904</v>
      </c>
    </row>
    <row r="2906" spans="2:9">
      <c r="B2906" s="84" t="str">
        <f t="shared" si="101"/>
        <v>RAM23</v>
      </c>
      <c r="C2906" s="28" t="s">
        <v>120</v>
      </c>
      <c r="D2906" s="29" t="str">
        <f>CONCATENATE(E2906,COUNTIF($E$2:E2906,E2906))</f>
        <v>Funchal10</v>
      </c>
      <c r="E2906" s="29" t="s">
        <v>310</v>
      </c>
      <c r="F2906" s="28" t="s">
        <v>2401</v>
      </c>
      <c r="G2906" s="83">
        <f>COUNTIF($E$2:E2906,E2906)</f>
        <v>10</v>
      </c>
      <c r="H2906" s="83">
        <f t="shared" si="102"/>
        <v>23</v>
      </c>
      <c r="I2906" s="83">
        <v>2905</v>
      </c>
    </row>
    <row r="2907" spans="2:9">
      <c r="B2907" s="84" t="str">
        <f t="shared" si="101"/>
        <v>RAM24</v>
      </c>
      <c r="C2907" s="28" t="s">
        <v>120</v>
      </c>
      <c r="D2907" s="29" t="str">
        <f>CONCATENATE(E2907,COUNTIF($E$2:E2907,E2907))</f>
        <v>Machico1</v>
      </c>
      <c r="E2907" s="29" t="s">
        <v>366</v>
      </c>
      <c r="F2907" s="28" t="s">
        <v>3017</v>
      </c>
      <c r="G2907" s="83">
        <f>COUNTIF($E$2:E2907,E2907)</f>
        <v>1</v>
      </c>
      <c r="H2907" s="83">
        <f t="shared" si="102"/>
        <v>24</v>
      </c>
      <c r="I2907" s="83">
        <v>2906</v>
      </c>
    </row>
    <row r="2908" spans="2:9">
      <c r="B2908" s="84" t="str">
        <f t="shared" si="101"/>
        <v>RAM25</v>
      </c>
      <c r="C2908" s="28" t="s">
        <v>120</v>
      </c>
      <c r="D2908" s="29" t="str">
        <f>CONCATENATE(E2908,COUNTIF($E$2:E2908,E2908))</f>
        <v>Machico2</v>
      </c>
      <c r="E2908" s="29" t="s">
        <v>366</v>
      </c>
      <c r="F2908" s="28" t="s">
        <v>3018</v>
      </c>
      <c r="G2908" s="83">
        <f>COUNTIF($E$2:E2908,E2908)</f>
        <v>2</v>
      </c>
      <c r="H2908" s="83">
        <f t="shared" si="102"/>
        <v>25</v>
      </c>
      <c r="I2908" s="83">
        <v>2907</v>
      </c>
    </row>
    <row r="2909" spans="2:9">
      <c r="B2909" s="84" t="str">
        <f t="shared" si="101"/>
        <v>RAM26</v>
      </c>
      <c r="C2909" s="28" t="s">
        <v>120</v>
      </c>
      <c r="D2909" s="29" t="str">
        <f>CONCATENATE(E2909,COUNTIF($E$2:E2909,E2909))</f>
        <v>Machico3</v>
      </c>
      <c r="E2909" s="29" t="s">
        <v>366</v>
      </c>
      <c r="F2909" s="28" t="s">
        <v>366</v>
      </c>
      <c r="G2909" s="83">
        <f>COUNTIF($E$2:E2909,E2909)</f>
        <v>3</v>
      </c>
      <c r="H2909" s="83">
        <f t="shared" si="102"/>
        <v>26</v>
      </c>
      <c r="I2909" s="83">
        <v>2908</v>
      </c>
    </row>
    <row r="2910" spans="2:9">
      <c r="B2910" s="84" t="str">
        <f t="shared" si="101"/>
        <v>RAM27</v>
      </c>
      <c r="C2910" s="28" t="s">
        <v>120</v>
      </c>
      <c r="D2910" s="29" t="str">
        <f>CONCATENATE(E2910,COUNTIF($E$2:E2910,E2910))</f>
        <v>Machico4</v>
      </c>
      <c r="E2910" s="29" t="s">
        <v>366</v>
      </c>
      <c r="F2910" s="28" t="s">
        <v>3019</v>
      </c>
      <c r="G2910" s="83">
        <f>COUNTIF($E$2:E2910,E2910)</f>
        <v>4</v>
      </c>
      <c r="H2910" s="83">
        <f t="shared" si="102"/>
        <v>27</v>
      </c>
      <c r="I2910" s="83">
        <v>2909</v>
      </c>
    </row>
    <row r="2911" spans="2:9">
      <c r="B2911" s="84" t="str">
        <f t="shared" si="101"/>
        <v>RAM28</v>
      </c>
      <c r="C2911" s="28" t="s">
        <v>120</v>
      </c>
      <c r="D2911" s="29" t="str">
        <f>CONCATENATE(E2911,COUNTIF($E$2:E2911,E2911))</f>
        <v>Machico5</v>
      </c>
      <c r="E2911" s="29" t="s">
        <v>366</v>
      </c>
      <c r="F2911" s="28" t="s">
        <v>3061</v>
      </c>
      <c r="G2911" s="83">
        <f>COUNTIF($E$2:E2911,E2911)</f>
        <v>5</v>
      </c>
      <c r="H2911" s="83">
        <f t="shared" si="102"/>
        <v>28</v>
      </c>
      <c r="I2911" s="83">
        <v>2910</v>
      </c>
    </row>
    <row r="2912" spans="2:9">
      <c r="B2912" s="84" t="str">
        <f t="shared" si="101"/>
        <v>RAM29</v>
      </c>
      <c r="C2912" s="28" t="s">
        <v>120</v>
      </c>
      <c r="D2912" s="29" t="str">
        <f>CONCATENATE(E2912,COUNTIF($E$2:E2912,E2912))</f>
        <v>Ponta do Sol1</v>
      </c>
      <c r="E2912" s="29" t="s">
        <v>496</v>
      </c>
      <c r="F2912" s="28" t="s">
        <v>3020</v>
      </c>
      <c r="G2912" s="83">
        <f>COUNTIF($E$2:E2912,E2912)</f>
        <v>1</v>
      </c>
      <c r="H2912" s="83">
        <f t="shared" si="102"/>
        <v>29</v>
      </c>
      <c r="I2912" s="83">
        <v>2911</v>
      </c>
    </row>
    <row r="2913" spans="2:9">
      <c r="B2913" s="84" t="str">
        <f t="shared" si="101"/>
        <v>RAM30</v>
      </c>
      <c r="C2913" s="28" t="s">
        <v>120</v>
      </c>
      <c r="D2913" s="29" t="str">
        <f>CONCATENATE(E2913,COUNTIF($E$2:E2913,E2913))</f>
        <v>Ponta do Sol2</v>
      </c>
      <c r="E2913" s="29" t="s">
        <v>496</v>
      </c>
      <c r="F2913" s="28" t="s">
        <v>3021</v>
      </c>
      <c r="G2913" s="83">
        <f>COUNTIF($E$2:E2913,E2913)</f>
        <v>2</v>
      </c>
      <c r="H2913" s="83">
        <f t="shared" si="102"/>
        <v>30</v>
      </c>
      <c r="I2913" s="83">
        <v>2912</v>
      </c>
    </row>
    <row r="2914" spans="2:9">
      <c r="B2914" s="84" t="str">
        <f t="shared" si="101"/>
        <v>RAM31</v>
      </c>
      <c r="C2914" s="28" t="s">
        <v>120</v>
      </c>
      <c r="D2914" s="29" t="str">
        <f>CONCATENATE(E2914,COUNTIF($E$2:E2914,E2914))</f>
        <v>Ponta do Sol3</v>
      </c>
      <c r="E2914" s="29" t="s">
        <v>496</v>
      </c>
      <c r="F2914" s="28" t="s">
        <v>496</v>
      </c>
      <c r="G2914" s="83">
        <f>COUNTIF($E$2:E2914,E2914)</f>
        <v>3</v>
      </c>
      <c r="H2914" s="83">
        <f t="shared" si="102"/>
        <v>31</v>
      </c>
      <c r="I2914" s="83">
        <v>2913</v>
      </c>
    </row>
    <row r="2915" spans="2:9">
      <c r="B2915" s="84" t="str">
        <f t="shared" si="101"/>
        <v>RAM32</v>
      </c>
      <c r="C2915" s="28" t="s">
        <v>120</v>
      </c>
      <c r="D2915" s="29" t="str">
        <f>CONCATENATE(E2915,COUNTIF($E$2:E2915,E2915))</f>
        <v>Porto Moniz1</v>
      </c>
      <c r="E2915" s="29" t="s">
        <v>514</v>
      </c>
      <c r="F2915" s="28" t="s">
        <v>3022</v>
      </c>
      <c r="G2915" s="83">
        <f>COUNTIF($E$2:E2915,E2915)</f>
        <v>1</v>
      </c>
      <c r="H2915" s="83">
        <f t="shared" si="102"/>
        <v>32</v>
      </c>
      <c r="I2915" s="83">
        <v>2914</v>
      </c>
    </row>
    <row r="2916" spans="2:9">
      <c r="B2916" s="84" t="str">
        <f t="shared" si="101"/>
        <v>RAM33</v>
      </c>
      <c r="C2916" s="28" t="s">
        <v>120</v>
      </c>
      <c r="D2916" s="29" t="str">
        <f>CONCATENATE(E2916,COUNTIF($E$2:E2916,E2916))</f>
        <v>Porto Moniz2</v>
      </c>
      <c r="E2916" s="29" t="s">
        <v>514</v>
      </c>
      <c r="F2916" s="28" t="s">
        <v>514</v>
      </c>
      <c r="G2916" s="83">
        <f>COUNTIF($E$2:E2916,E2916)</f>
        <v>2</v>
      </c>
      <c r="H2916" s="83">
        <f t="shared" si="102"/>
        <v>33</v>
      </c>
      <c r="I2916" s="83">
        <v>2915</v>
      </c>
    </row>
    <row r="2917" spans="2:9">
      <c r="B2917" s="84" t="str">
        <f t="shared" si="101"/>
        <v>RAM34</v>
      </c>
      <c r="C2917" s="28" t="s">
        <v>120</v>
      </c>
      <c r="D2917" s="29" t="str">
        <f>CONCATENATE(E2917,COUNTIF($E$2:E2917,E2917))</f>
        <v>Porto Moniz3</v>
      </c>
      <c r="E2917" s="29" t="s">
        <v>514</v>
      </c>
      <c r="F2917" s="28" t="s">
        <v>3023</v>
      </c>
      <c r="G2917" s="83">
        <f>COUNTIF($E$2:E2917,E2917)</f>
        <v>3</v>
      </c>
      <c r="H2917" s="83">
        <f t="shared" si="102"/>
        <v>34</v>
      </c>
      <c r="I2917" s="83">
        <v>2916</v>
      </c>
    </row>
    <row r="2918" spans="2:9">
      <c r="B2918" s="84" t="str">
        <f t="shared" si="101"/>
        <v>RAM35</v>
      </c>
      <c r="C2918" s="28" t="s">
        <v>120</v>
      </c>
      <c r="D2918" s="29" t="str">
        <f>CONCATENATE(E2918,COUNTIF($E$2:E2918,E2918))</f>
        <v>Porto Moniz4</v>
      </c>
      <c r="E2918" s="29" t="s">
        <v>514</v>
      </c>
      <c r="F2918" s="28" t="s">
        <v>583</v>
      </c>
      <c r="G2918" s="83">
        <f>COUNTIF($E$2:E2918,E2918)</f>
        <v>4</v>
      </c>
      <c r="H2918" s="83">
        <f t="shared" si="102"/>
        <v>35</v>
      </c>
      <c r="I2918" s="83">
        <v>2917</v>
      </c>
    </row>
    <row r="2919" spans="2:9">
      <c r="B2919" s="84" t="str">
        <f t="shared" si="101"/>
        <v>RAM36</v>
      </c>
      <c r="C2919" s="28" t="s">
        <v>120</v>
      </c>
      <c r="D2919" s="29" t="str">
        <f>CONCATENATE(E2919,COUNTIF($E$2:E2919,E2919))</f>
        <v>Porto Santo1</v>
      </c>
      <c r="E2919" s="29" t="s">
        <v>516</v>
      </c>
      <c r="F2919" s="29" t="s">
        <v>516</v>
      </c>
      <c r="G2919" s="83">
        <f>COUNTIF($E$2:E2919,E2919)</f>
        <v>1</v>
      </c>
      <c r="H2919" s="83">
        <f t="shared" si="102"/>
        <v>36</v>
      </c>
      <c r="I2919" s="83">
        <v>2918</v>
      </c>
    </row>
    <row r="2920" spans="2:9">
      <c r="B2920" s="84" t="str">
        <f t="shared" si="101"/>
        <v>RAM37</v>
      </c>
      <c r="C2920" s="28" t="s">
        <v>120</v>
      </c>
      <c r="D2920" s="29" t="str">
        <f>CONCATENATE(E2920,COUNTIF($E$2:E2920,E2920))</f>
        <v>Ribeira Brava (Madeira)1</v>
      </c>
      <c r="E2920" s="29" t="s">
        <v>532</v>
      </c>
      <c r="F2920" s="28" t="s">
        <v>3024</v>
      </c>
      <c r="G2920" s="83">
        <f>COUNTIF($E$2:E2920,E2920)</f>
        <v>1</v>
      </c>
      <c r="H2920" s="83">
        <f t="shared" si="102"/>
        <v>37</v>
      </c>
      <c r="I2920" s="83">
        <v>2919</v>
      </c>
    </row>
    <row r="2921" spans="2:9">
      <c r="B2921" s="84" t="str">
        <f t="shared" si="101"/>
        <v>RAM38</v>
      </c>
      <c r="C2921" s="28" t="s">
        <v>120</v>
      </c>
      <c r="D2921" s="29" t="str">
        <f>CONCATENATE(E2921,COUNTIF($E$2:E2921,E2921))</f>
        <v>Ribeira Brava (Madeira)2</v>
      </c>
      <c r="E2921" s="29" t="s">
        <v>532</v>
      </c>
      <c r="F2921" s="28" t="s">
        <v>3025</v>
      </c>
      <c r="G2921" s="83">
        <f>COUNTIF($E$2:E2921,E2921)</f>
        <v>2</v>
      </c>
      <c r="H2921" s="83">
        <f t="shared" si="102"/>
        <v>38</v>
      </c>
      <c r="I2921" s="83">
        <v>2920</v>
      </c>
    </row>
    <row r="2922" spans="2:9">
      <c r="B2922" s="84" t="str">
        <f t="shared" si="101"/>
        <v>RAM39</v>
      </c>
      <c r="C2922" s="28" t="s">
        <v>120</v>
      </c>
      <c r="D2922" s="29" t="str">
        <f>CONCATENATE(E2922,COUNTIF($E$2:E2922,E2922))</f>
        <v>Ribeira Brava (Madeira)3</v>
      </c>
      <c r="E2922" s="29" t="s">
        <v>532</v>
      </c>
      <c r="F2922" s="28" t="s">
        <v>3026</v>
      </c>
      <c r="G2922" s="83">
        <f>COUNTIF($E$2:E2922,E2922)</f>
        <v>3</v>
      </c>
      <c r="H2922" s="83">
        <f t="shared" si="102"/>
        <v>39</v>
      </c>
      <c r="I2922" s="83">
        <v>2921</v>
      </c>
    </row>
    <row r="2923" spans="2:9">
      <c r="B2923" s="84" t="str">
        <f t="shared" si="101"/>
        <v>RAM40</v>
      </c>
      <c r="C2923" s="28" t="s">
        <v>120</v>
      </c>
      <c r="D2923" s="29" t="str">
        <f>CONCATENATE(E2923,COUNTIF($E$2:E2923,E2923))</f>
        <v>Ribeira Brava (Madeira)4</v>
      </c>
      <c r="E2923" s="29" t="s">
        <v>532</v>
      </c>
      <c r="F2923" s="28" t="s">
        <v>605</v>
      </c>
      <c r="G2923" s="83">
        <f>COUNTIF($E$2:E2923,E2923)</f>
        <v>4</v>
      </c>
      <c r="H2923" s="83">
        <f t="shared" si="102"/>
        <v>40</v>
      </c>
      <c r="I2923" s="83">
        <v>2922</v>
      </c>
    </row>
    <row r="2924" spans="2:9">
      <c r="B2924" s="84" t="str">
        <f t="shared" si="101"/>
        <v>RAM41</v>
      </c>
      <c r="C2924" s="28" t="s">
        <v>120</v>
      </c>
      <c r="D2924" s="29" t="str">
        <f>CONCATENATE(E2924,COUNTIF($E$2:E2924,E2924))</f>
        <v>Santa Cruz1</v>
      </c>
      <c r="E2924" s="29" t="s">
        <v>548</v>
      </c>
      <c r="F2924" s="28" t="s">
        <v>3027</v>
      </c>
      <c r="G2924" s="83">
        <f>COUNTIF($E$2:E2924,E2924)</f>
        <v>1</v>
      </c>
      <c r="H2924" s="83">
        <f t="shared" si="102"/>
        <v>41</v>
      </c>
      <c r="I2924" s="83">
        <v>2923</v>
      </c>
    </row>
    <row r="2925" spans="2:9">
      <c r="B2925" s="84" t="str">
        <f t="shared" si="101"/>
        <v>RAM42</v>
      </c>
      <c r="C2925" s="28" t="s">
        <v>120</v>
      </c>
      <c r="D2925" s="29" t="str">
        <f>CONCATENATE(E2925,COUNTIF($E$2:E2925,E2925))</f>
        <v>Santa Cruz2</v>
      </c>
      <c r="E2925" s="29" t="s">
        <v>548</v>
      </c>
      <c r="F2925" s="28" t="s">
        <v>3028</v>
      </c>
      <c r="G2925" s="83">
        <f>COUNTIF($E$2:E2925,E2925)</f>
        <v>2</v>
      </c>
      <c r="H2925" s="83">
        <f t="shared" si="102"/>
        <v>42</v>
      </c>
      <c r="I2925" s="83">
        <v>2924</v>
      </c>
    </row>
    <row r="2926" spans="2:9">
      <c r="B2926" s="84" t="str">
        <f t="shared" si="101"/>
        <v>RAM43</v>
      </c>
      <c r="C2926" s="28" t="s">
        <v>120</v>
      </c>
      <c r="D2926" s="29" t="str">
        <f>CONCATENATE(E2926,COUNTIF($E$2:E2926,E2926))</f>
        <v>Santa Cruz3</v>
      </c>
      <c r="E2926" s="29" t="s">
        <v>548</v>
      </c>
      <c r="F2926" s="28" t="s">
        <v>3029</v>
      </c>
      <c r="G2926" s="83">
        <f>COUNTIF($E$2:E2926,E2926)</f>
        <v>3</v>
      </c>
      <c r="H2926" s="83">
        <f t="shared" si="102"/>
        <v>43</v>
      </c>
      <c r="I2926" s="83">
        <v>2925</v>
      </c>
    </row>
    <row r="2927" spans="2:9">
      <c r="B2927" s="84" t="str">
        <f t="shared" si="101"/>
        <v>RAM44</v>
      </c>
      <c r="C2927" s="28" t="s">
        <v>120</v>
      </c>
      <c r="D2927" s="29" t="str">
        <f>CONCATENATE(E2927,COUNTIF($E$2:E2927,E2927))</f>
        <v>Santa Cruz4</v>
      </c>
      <c r="E2927" s="29" t="s">
        <v>548</v>
      </c>
      <c r="F2927" s="28" t="s">
        <v>548</v>
      </c>
      <c r="G2927" s="83">
        <f>COUNTIF($E$2:E2927,E2927)</f>
        <v>4</v>
      </c>
      <c r="H2927" s="83">
        <f t="shared" si="102"/>
        <v>44</v>
      </c>
      <c r="I2927" s="83">
        <v>2926</v>
      </c>
    </row>
    <row r="2928" spans="2:9">
      <c r="B2928" s="84" t="str">
        <f t="shared" si="101"/>
        <v>RAM45</v>
      </c>
      <c r="C2928" s="28" t="s">
        <v>120</v>
      </c>
      <c r="D2928" s="29" t="str">
        <f>CONCATENATE(E2928,COUNTIF($E$2:E2928,E2928))</f>
        <v>Santa Cruz5</v>
      </c>
      <c r="E2928" s="29" t="s">
        <v>548</v>
      </c>
      <c r="F2928" s="28" t="s">
        <v>3062</v>
      </c>
      <c r="G2928" s="83">
        <f>COUNTIF($E$2:E2928,E2928)</f>
        <v>5</v>
      </c>
      <c r="H2928" s="83">
        <f t="shared" si="102"/>
        <v>45</v>
      </c>
      <c r="I2928" s="83">
        <v>2927</v>
      </c>
    </row>
    <row r="2929" spans="2:9">
      <c r="B2929" s="84" t="str">
        <f t="shared" si="101"/>
        <v>RAM46</v>
      </c>
      <c r="C2929" s="28" t="s">
        <v>120</v>
      </c>
      <c r="D2929" s="29" t="str">
        <f>CONCATENATE(E2929,COUNTIF($E$2:E2929,E2929))</f>
        <v>Santana1</v>
      </c>
      <c r="E2929" s="29" t="s">
        <v>557</v>
      </c>
      <c r="F2929" s="28" t="s">
        <v>3030</v>
      </c>
      <c r="G2929" s="83">
        <f>COUNTIF($E$2:E2929,E2929)</f>
        <v>1</v>
      </c>
      <c r="H2929" s="83">
        <f t="shared" si="102"/>
        <v>46</v>
      </c>
      <c r="I2929" s="83">
        <v>2928</v>
      </c>
    </row>
    <row r="2930" spans="2:9">
      <c r="B2930" s="84" t="str">
        <f t="shared" si="101"/>
        <v>RAM47</v>
      </c>
      <c r="C2930" s="28" t="s">
        <v>120</v>
      </c>
      <c r="D2930" s="29" t="str">
        <f>CONCATENATE(E2930,COUNTIF($E$2:E2930,E2930))</f>
        <v>Santana2</v>
      </c>
      <c r="E2930" s="29" t="s">
        <v>557</v>
      </c>
      <c r="F2930" s="28" t="s">
        <v>3031</v>
      </c>
      <c r="G2930" s="83">
        <f>COUNTIF($E$2:E2930,E2930)</f>
        <v>2</v>
      </c>
      <c r="H2930" s="83">
        <f t="shared" si="102"/>
        <v>47</v>
      </c>
      <c r="I2930" s="83">
        <v>2929</v>
      </c>
    </row>
    <row r="2931" spans="2:9">
      <c r="B2931" s="84" t="str">
        <f t="shared" si="101"/>
        <v>RAM48</v>
      </c>
      <c r="C2931" s="28" t="s">
        <v>120</v>
      </c>
      <c r="D2931" s="29" t="str">
        <f>CONCATENATE(E2931,COUNTIF($E$2:E2931,E2931))</f>
        <v>Santana3</v>
      </c>
      <c r="E2931" s="29" t="s">
        <v>557</v>
      </c>
      <c r="F2931" s="28" t="s">
        <v>3032</v>
      </c>
      <c r="G2931" s="83">
        <f>COUNTIF($E$2:E2931,E2931)</f>
        <v>3</v>
      </c>
      <c r="H2931" s="83">
        <f t="shared" si="102"/>
        <v>48</v>
      </c>
      <c r="I2931" s="83">
        <v>2930</v>
      </c>
    </row>
    <row r="2932" spans="2:9">
      <c r="B2932" s="84" t="str">
        <f t="shared" si="101"/>
        <v>RAM49</v>
      </c>
      <c r="C2932" s="28" t="s">
        <v>120</v>
      </c>
      <c r="D2932" s="29" t="str">
        <f>CONCATENATE(E2932,COUNTIF($E$2:E2932,E2932))</f>
        <v>Santana4</v>
      </c>
      <c r="E2932" s="29" t="s">
        <v>557</v>
      </c>
      <c r="F2932" s="28" t="s">
        <v>3033</v>
      </c>
      <c r="G2932" s="83">
        <f>COUNTIF($E$2:E2932,E2932)</f>
        <v>4</v>
      </c>
      <c r="H2932" s="83">
        <f t="shared" si="102"/>
        <v>49</v>
      </c>
      <c r="I2932" s="83">
        <v>2931</v>
      </c>
    </row>
    <row r="2933" spans="2:9">
      <c r="B2933" s="84" t="str">
        <f t="shared" si="101"/>
        <v>RAM50</v>
      </c>
      <c r="C2933" s="28" t="s">
        <v>120</v>
      </c>
      <c r="D2933" s="29" t="str">
        <f>CONCATENATE(E2933,COUNTIF($E$2:E2933,E2933))</f>
        <v>Santana5</v>
      </c>
      <c r="E2933" s="29" t="s">
        <v>557</v>
      </c>
      <c r="F2933" s="28" t="s">
        <v>3034</v>
      </c>
      <c r="G2933" s="83">
        <f>COUNTIF($E$2:E2933,E2933)</f>
        <v>5</v>
      </c>
      <c r="H2933" s="83">
        <f t="shared" si="102"/>
        <v>50</v>
      </c>
      <c r="I2933" s="83">
        <v>2932</v>
      </c>
    </row>
    <row r="2934" spans="2:9">
      <c r="B2934" s="84" t="str">
        <f t="shared" si="101"/>
        <v>RAM51</v>
      </c>
      <c r="C2934" s="28" t="s">
        <v>120</v>
      </c>
      <c r="D2934" s="29" t="str">
        <f>CONCATENATE(E2934,COUNTIF($E$2:E2934,E2934))</f>
        <v>Santana6</v>
      </c>
      <c r="E2934" s="29" t="s">
        <v>557</v>
      </c>
      <c r="F2934" s="28" t="s">
        <v>557</v>
      </c>
      <c r="G2934" s="83">
        <f>COUNTIF($E$2:E2934,E2934)</f>
        <v>6</v>
      </c>
      <c r="H2934" s="83">
        <f t="shared" si="102"/>
        <v>51</v>
      </c>
      <c r="I2934" s="83">
        <v>2933</v>
      </c>
    </row>
    <row r="2935" spans="2:9">
      <c r="B2935" s="84" t="str">
        <f t="shared" si="101"/>
        <v>RAM52</v>
      </c>
      <c r="C2935" s="28" t="s">
        <v>120</v>
      </c>
      <c r="D2935" s="29" t="str">
        <f>CONCATENATE(E2935,COUNTIF($E$2:E2935,E2935))</f>
        <v>São Vicente1</v>
      </c>
      <c r="E2935" s="29" t="s">
        <v>575</v>
      </c>
      <c r="F2935" s="28" t="s">
        <v>3035</v>
      </c>
      <c r="G2935" s="83">
        <f>COUNTIF($E$2:E2935,E2935)</f>
        <v>1</v>
      </c>
      <c r="H2935" s="83">
        <f t="shared" si="102"/>
        <v>52</v>
      </c>
      <c r="I2935" s="83">
        <v>2934</v>
      </c>
    </row>
    <row r="2936" spans="2:9">
      <c r="B2936" s="84" t="str">
        <f t="shared" si="101"/>
        <v>RAM53</v>
      </c>
      <c r="C2936" s="28" t="s">
        <v>120</v>
      </c>
      <c r="D2936" s="29" t="str">
        <f>CONCATENATE(E2936,COUNTIF($E$2:E2936,E2936))</f>
        <v>São Vicente2</v>
      </c>
      <c r="E2936" s="29" t="s">
        <v>575</v>
      </c>
      <c r="F2936" s="28" t="s">
        <v>494</v>
      </c>
      <c r="G2936" s="83">
        <f>COUNTIF($E$2:E2936,E2936)</f>
        <v>2</v>
      </c>
      <c r="H2936" s="83">
        <f t="shared" si="102"/>
        <v>53</v>
      </c>
      <c r="I2936" s="83">
        <v>2935</v>
      </c>
    </row>
    <row r="2937" spans="2:9">
      <c r="B2937" s="84" t="str">
        <f t="shared" si="101"/>
        <v>RAM54</v>
      </c>
      <c r="C2937" s="28" t="s">
        <v>120</v>
      </c>
      <c r="D2937" s="29" t="str">
        <f>CONCATENATE(E2937,COUNTIF($E$2:E2937,E2937))</f>
        <v>São Vicente3</v>
      </c>
      <c r="E2937" s="29" t="s">
        <v>575</v>
      </c>
      <c r="F2937" s="29" t="s">
        <v>575</v>
      </c>
      <c r="G2937" s="83">
        <f>COUNTIF($E$2:E2937,E2937)</f>
        <v>3</v>
      </c>
      <c r="H2937" s="83">
        <f t="shared" si="102"/>
        <v>54</v>
      </c>
      <c r="I2937" s="83">
        <v>2936</v>
      </c>
    </row>
    <row r="2938" spans="2:9">
      <c r="B2938" s="24" t="str">
        <f t="shared" si="101"/>
        <v>RAA1</v>
      </c>
      <c r="C2938" s="26" t="s">
        <v>117</v>
      </c>
      <c r="D2938" s="25" t="str">
        <f>CONCATENATE(E2938,COUNTIF($E$2:E2938,E2938))</f>
        <v>Angra do Heroísmo1</v>
      </c>
      <c r="E2938" s="25" t="s">
        <v>161</v>
      </c>
      <c r="F2938" s="26"/>
      <c r="G2938" s="81">
        <f>COUNTIF($E$2:E2938,E2938)</f>
        <v>1</v>
      </c>
      <c r="H2938" s="81">
        <f>ROW(A1)</f>
        <v>1</v>
      </c>
      <c r="I2938" s="81">
        <v>2937</v>
      </c>
    </row>
    <row r="2939" spans="2:9">
      <c r="B2939" s="24" t="str">
        <f t="shared" si="101"/>
        <v>RAA2</v>
      </c>
      <c r="C2939" s="26" t="s">
        <v>117</v>
      </c>
      <c r="D2939" s="25" t="str">
        <f>CONCATENATE(E2939,COUNTIF($E$2:E2939,E2939))</f>
        <v>Calheta (São Jorge, Açores)1</v>
      </c>
      <c r="E2939" s="25" t="s">
        <v>218</v>
      </c>
      <c r="F2939" s="26"/>
      <c r="G2939" s="81">
        <f>COUNTIF($E$2:E2939,E2939)</f>
        <v>1</v>
      </c>
      <c r="H2939" s="81">
        <f t="shared" ref="H2939:H2956" si="103">ROW(A2)</f>
        <v>2</v>
      </c>
      <c r="I2939" s="81">
        <v>2938</v>
      </c>
    </row>
    <row r="2940" spans="2:9">
      <c r="B2940" s="24" t="str">
        <f t="shared" si="101"/>
        <v>RAA3</v>
      </c>
      <c r="C2940" s="26" t="s">
        <v>117</v>
      </c>
      <c r="D2940" s="25" t="str">
        <f>CONCATENATE(E2940,COUNTIF($E$2:E2940,E2940))</f>
        <v>Corvo1</v>
      </c>
      <c r="E2940" s="25" t="s">
        <v>268</v>
      </c>
      <c r="F2940" s="26"/>
      <c r="G2940" s="81">
        <f>COUNTIF($E$2:E2940,E2940)</f>
        <v>1</v>
      </c>
      <c r="H2940" s="81">
        <f t="shared" si="103"/>
        <v>3</v>
      </c>
      <c r="I2940" s="81">
        <v>2939</v>
      </c>
    </row>
    <row r="2941" spans="2:9">
      <c r="B2941" s="24" t="str">
        <f t="shared" si="101"/>
        <v>RAA4</v>
      </c>
      <c r="C2941" s="26" t="s">
        <v>117</v>
      </c>
      <c r="D2941" s="25" t="str">
        <f>CONCATENATE(E2941,COUNTIF($E$2:E2941,E2941))</f>
        <v>Horta1</v>
      </c>
      <c r="E2941" s="25" t="s">
        <v>329</v>
      </c>
      <c r="F2941" s="26"/>
      <c r="G2941" s="81">
        <f>COUNTIF($E$2:E2941,E2941)</f>
        <v>1</v>
      </c>
      <c r="H2941" s="81">
        <f t="shared" si="103"/>
        <v>4</v>
      </c>
      <c r="I2941" s="81">
        <v>2940</v>
      </c>
    </row>
    <row r="2942" spans="2:9">
      <c r="B2942" s="24" t="str">
        <f t="shared" si="101"/>
        <v>RAA5</v>
      </c>
      <c r="C2942" s="26" t="s">
        <v>117</v>
      </c>
      <c r="D2942" s="25" t="str">
        <f>CONCATENATE(E2942,COUNTIF($E$2:E2942,E2942))</f>
        <v>Lagoa (Açores)1</v>
      </c>
      <c r="E2942" s="25" t="s">
        <v>339</v>
      </c>
      <c r="F2942" s="26"/>
      <c r="G2942" s="81">
        <f>COUNTIF($E$2:E2942,E2942)</f>
        <v>1</v>
      </c>
      <c r="H2942" s="81">
        <f t="shared" si="103"/>
        <v>5</v>
      </c>
      <c r="I2942" s="81">
        <v>2941</v>
      </c>
    </row>
    <row r="2943" spans="2:9">
      <c r="B2943" s="24" t="str">
        <f t="shared" si="101"/>
        <v>RAA6</v>
      </c>
      <c r="C2943" s="26" t="s">
        <v>117</v>
      </c>
      <c r="D2943" s="25" t="str">
        <f>CONCATENATE(E2943,COUNTIF($E$2:E2943,E2943))</f>
        <v>Lajes das Flores1</v>
      </c>
      <c r="E2943" s="25" t="s">
        <v>343</v>
      </c>
      <c r="F2943" s="26"/>
      <c r="G2943" s="81">
        <f>COUNTIF($E$2:E2943,E2943)</f>
        <v>1</v>
      </c>
      <c r="H2943" s="81">
        <f t="shared" si="103"/>
        <v>6</v>
      </c>
      <c r="I2943" s="81">
        <v>2942</v>
      </c>
    </row>
    <row r="2944" spans="2:9">
      <c r="B2944" s="24" t="str">
        <f t="shared" si="101"/>
        <v>RAA7</v>
      </c>
      <c r="C2944" s="26" t="s">
        <v>117</v>
      </c>
      <c r="D2944" s="25" t="str">
        <f>CONCATENATE(E2944,COUNTIF($E$2:E2944,E2944))</f>
        <v>Lajes do Pico1</v>
      </c>
      <c r="E2944" s="25" t="s">
        <v>344</v>
      </c>
      <c r="F2944" s="26"/>
      <c r="G2944" s="81">
        <f>COUNTIF($E$2:E2944,E2944)</f>
        <v>1</v>
      </c>
      <c r="H2944" s="81">
        <f t="shared" si="103"/>
        <v>7</v>
      </c>
      <c r="I2944" s="81">
        <v>2943</v>
      </c>
    </row>
    <row r="2945" spans="2:9">
      <c r="B2945" s="24" t="str">
        <f t="shared" si="101"/>
        <v>RAA8</v>
      </c>
      <c r="C2945" s="26" t="s">
        <v>117</v>
      </c>
      <c r="D2945" s="25" t="str">
        <f>CONCATENATE(E2945,COUNTIF($E$2:E2945,E2945))</f>
        <v>Madalena do Pico1</v>
      </c>
      <c r="E2945" s="25" t="s">
        <v>368</v>
      </c>
      <c r="F2945" s="26"/>
      <c r="G2945" s="81">
        <f>COUNTIF($E$2:E2945,E2945)</f>
        <v>1</v>
      </c>
      <c r="H2945" s="81">
        <f t="shared" si="103"/>
        <v>8</v>
      </c>
      <c r="I2945" s="81">
        <v>2944</v>
      </c>
    </row>
    <row r="2946" spans="2:9">
      <c r="B2946" s="24" t="str">
        <f t="shared" si="101"/>
        <v>RAA9</v>
      </c>
      <c r="C2946" s="26" t="s">
        <v>117</v>
      </c>
      <c r="D2946" s="25" t="str">
        <f>CONCATENATE(E2946,COUNTIF($E$2:E2946,E2946))</f>
        <v>Nordeste (São Miguel, Açores)1</v>
      </c>
      <c r="E2946" s="25" t="s">
        <v>437</v>
      </c>
      <c r="F2946" s="26"/>
      <c r="G2946" s="81">
        <f>COUNTIF($E$2:E2946,E2946)</f>
        <v>1</v>
      </c>
      <c r="H2946" s="81">
        <f t="shared" si="103"/>
        <v>9</v>
      </c>
      <c r="I2946" s="81">
        <v>2945</v>
      </c>
    </row>
    <row r="2947" spans="2:9">
      <c r="B2947" s="24" t="str">
        <f t="shared" ref="B2947:B2956" si="104">CONCATENATE(C2947,H2947)</f>
        <v>RAA10</v>
      </c>
      <c r="C2947" s="26" t="s">
        <v>117</v>
      </c>
      <c r="D2947" s="25" t="str">
        <f>CONCATENATE(E2947,COUNTIF($E$2:E2947,E2947))</f>
        <v>Ponta Delgada1</v>
      </c>
      <c r="E2947" s="25" t="s">
        <v>494</v>
      </c>
      <c r="F2947" s="26"/>
      <c r="G2947" s="81">
        <f>COUNTIF($E$2:E2947,E2947)</f>
        <v>1</v>
      </c>
      <c r="H2947" s="81">
        <f t="shared" si="103"/>
        <v>10</v>
      </c>
      <c r="I2947" s="81">
        <v>2946</v>
      </c>
    </row>
    <row r="2948" spans="2:9">
      <c r="B2948" s="24" t="str">
        <f t="shared" si="104"/>
        <v>RAA11</v>
      </c>
      <c r="C2948" s="26" t="s">
        <v>117</v>
      </c>
      <c r="D2948" s="25" t="str">
        <f>CONCATENATE(E2948,COUNTIF($E$2:E2948,E2948))</f>
        <v>Povoação (São Miguel, Açores)1</v>
      </c>
      <c r="E2948" s="25" t="s">
        <v>522</v>
      </c>
      <c r="F2948" s="26"/>
      <c r="G2948" s="81">
        <f>COUNTIF($E$2:E2948,E2948)</f>
        <v>1</v>
      </c>
      <c r="H2948" s="81">
        <f t="shared" si="103"/>
        <v>11</v>
      </c>
      <c r="I2948" s="81">
        <v>2947</v>
      </c>
    </row>
    <row r="2949" spans="2:9">
      <c r="B2949" s="24" t="str">
        <f t="shared" si="104"/>
        <v>RAA12</v>
      </c>
      <c r="C2949" s="26" t="s">
        <v>117</v>
      </c>
      <c r="D2949" s="25" t="str">
        <f>CONCATENATE(E2949,COUNTIF($E$2:E2949,E2949))</f>
        <v>Ribeira Grande1</v>
      </c>
      <c r="E2949" s="25" t="s">
        <v>536</v>
      </c>
      <c r="F2949" s="26"/>
      <c r="G2949" s="81">
        <f>COUNTIF($E$2:E2949,E2949)</f>
        <v>1</v>
      </c>
      <c r="H2949" s="81">
        <f t="shared" si="103"/>
        <v>12</v>
      </c>
      <c r="I2949" s="81">
        <v>2948</v>
      </c>
    </row>
    <row r="2950" spans="2:9">
      <c r="B2950" s="24" t="str">
        <f t="shared" si="104"/>
        <v>RAA13</v>
      </c>
      <c r="C2950" s="26" t="s">
        <v>117</v>
      </c>
      <c r="D2950" s="25" t="str">
        <f>CONCATENATE(E2950,COUNTIF($E$2:E2950,E2950))</f>
        <v>Santa Cruz da Graciosa1</v>
      </c>
      <c r="E2950" s="25" t="s">
        <v>550</v>
      </c>
      <c r="F2950" s="26"/>
      <c r="G2950" s="81">
        <f>COUNTIF($E$2:E2950,E2950)</f>
        <v>1</v>
      </c>
      <c r="H2950" s="81">
        <f t="shared" si="103"/>
        <v>13</v>
      </c>
      <c r="I2950" s="81">
        <v>2949</v>
      </c>
    </row>
    <row r="2951" spans="2:9">
      <c r="B2951" s="24" t="str">
        <f t="shared" si="104"/>
        <v>RAA14</v>
      </c>
      <c r="C2951" s="26" t="s">
        <v>117</v>
      </c>
      <c r="D2951" s="25" t="str">
        <f>CONCATENATE(E2951,COUNTIF($E$2:E2951,E2951))</f>
        <v>Santa Cruz das Flores1</v>
      </c>
      <c r="E2951" s="25" t="s">
        <v>552</v>
      </c>
      <c r="F2951" s="26"/>
      <c r="G2951" s="81">
        <f>COUNTIF($E$2:E2951,E2951)</f>
        <v>1</v>
      </c>
      <c r="H2951" s="81">
        <f t="shared" si="103"/>
        <v>14</v>
      </c>
      <c r="I2951" s="81">
        <v>2950</v>
      </c>
    </row>
    <row r="2952" spans="2:9">
      <c r="B2952" s="24" t="str">
        <f t="shared" si="104"/>
        <v>RAA15</v>
      </c>
      <c r="C2952" s="26" t="s">
        <v>117</v>
      </c>
      <c r="D2952" s="25" t="str">
        <f>CONCATENATE(E2952,COUNTIF($E$2:E2952,E2952))</f>
        <v>São Roque do Pico1</v>
      </c>
      <c r="E2952" s="25" t="s">
        <v>573</v>
      </c>
      <c r="F2952" s="26"/>
      <c r="G2952" s="81">
        <f>COUNTIF($E$2:E2952,E2952)</f>
        <v>1</v>
      </c>
      <c r="H2952" s="81">
        <f t="shared" si="103"/>
        <v>15</v>
      </c>
      <c r="I2952" s="81">
        <v>2951</v>
      </c>
    </row>
    <row r="2953" spans="2:9">
      <c r="B2953" s="24" t="str">
        <f t="shared" si="104"/>
        <v>RAA16</v>
      </c>
      <c r="C2953" s="26" t="s">
        <v>117</v>
      </c>
      <c r="D2953" s="25" t="str">
        <f>CONCATENATE(E2953,COUNTIF($E$2:E2953,E2953))</f>
        <v>Velas (são Jorge, Açores)1</v>
      </c>
      <c r="E2953" s="25" t="s">
        <v>638</v>
      </c>
      <c r="F2953" s="26"/>
      <c r="G2953" s="81">
        <f>COUNTIF($E$2:E2953,E2953)</f>
        <v>1</v>
      </c>
      <c r="H2953" s="81">
        <f t="shared" si="103"/>
        <v>16</v>
      </c>
      <c r="I2953" s="81">
        <v>2952</v>
      </c>
    </row>
    <row r="2954" spans="2:9">
      <c r="B2954" s="24" t="str">
        <f t="shared" si="104"/>
        <v>RAA17</v>
      </c>
      <c r="C2954" s="26" t="s">
        <v>117</v>
      </c>
      <c r="D2954" s="25" t="str">
        <f>CONCATENATE(E2954,COUNTIF($E$2:E2954,E2954))</f>
        <v>Vila do Porto1</v>
      </c>
      <c r="E2954" s="25" t="s">
        <v>655</v>
      </c>
      <c r="F2954" s="26"/>
      <c r="G2954" s="81">
        <f>COUNTIF($E$2:E2954,E2954)</f>
        <v>1</v>
      </c>
      <c r="H2954" s="81">
        <f t="shared" si="103"/>
        <v>17</v>
      </c>
      <c r="I2954" s="81">
        <v>2953</v>
      </c>
    </row>
    <row r="2955" spans="2:9">
      <c r="B2955" s="24" t="str">
        <f t="shared" si="104"/>
        <v>RAA18</v>
      </c>
      <c r="C2955" s="26" t="s">
        <v>117</v>
      </c>
      <c r="D2955" s="25" t="str">
        <f>CONCATENATE(E2955,COUNTIF($E$2:E2955,E2955))</f>
        <v>Vila Franca do Campo1</v>
      </c>
      <c r="E2955" s="25" t="s">
        <v>661</v>
      </c>
      <c r="F2955" s="26"/>
      <c r="G2955" s="81">
        <f>COUNTIF($E$2:E2955,E2955)</f>
        <v>1</v>
      </c>
      <c r="H2955" s="81">
        <f t="shared" si="103"/>
        <v>18</v>
      </c>
      <c r="I2955" s="81">
        <v>2954</v>
      </c>
    </row>
    <row r="2956" spans="2:9">
      <c r="B2956" s="24" t="str">
        <f t="shared" si="104"/>
        <v>RAA19</v>
      </c>
      <c r="C2956" s="26" t="s">
        <v>117</v>
      </c>
      <c r="D2956" s="25" t="str">
        <f>CONCATENATE(E2956,COUNTIF($E$2:E2956,E2956))</f>
        <v>Vila Praia da Vitória1</v>
      </c>
      <c r="E2956" s="25" t="s">
        <v>675</v>
      </c>
      <c r="F2956" s="26"/>
      <c r="G2956" s="81">
        <f>COUNTIF($E$2:E2956,E2956)</f>
        <v>1</v>
      </c>
      <c r="H2956" s="81">
        <f t="shared" si="103"/>
        <v>19</v>
      </c>
      <c r="I2956" s="81">
        <v>2955</v>
      </c>
    </row>
  </sheetData>
  <sheetProtection algorithmName="SHA-512" hashValue="uYk9Yl9T1z4FcOjpnhew1FkULppcSf+a6WHnrUgA3E5EN3DQnLcciQBx6o2qdzFAkwbhUPYQy8nn08Tc+VFzSQ==" saltValue="5k6oeURaJ0kNlMFn0Z3TKA==" spinCount="100000" sheet="1" objects="1" scenarios="1"/>
  <autoFilter ref="B1:I2956" xr:uid="{A14B529C-C415-45F1-A1AD-B1EA048394E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6</vt:i4>
      </vt:variant>
    </vt:vector>
  </HeadingPairs>
  <TitlesOfParts>
    <vt:vector size="14" baseType="lpstr">
      <vt:lpstr>Capa</vt:lpstr>
      <vt:lpstr>Apoio ao preenchimento</vt:lpstr>
      <vt:lpstr>Caracterização projetos</vt:lpstr>
      <vt:lpstr>Dados_Comp Doméstica</vt:lpstr>
      <vt:lpstr>Dados_Comp Comunitária</vt:lpstr>
      <vt:lpstr>Resumo informação</vt:lpstr>
      <vt:lpstr>Listas Ocultas</vt:lpstr>
      <vt:lpstr>Tabela auxiliar</vt:lpstr>
      <vt:lpstr>'Apoio ao preenchimento'!Área_de_Impressão</vt:lpstr>
      <vt:lpstr>Capa!Área_de_Impressão</vt:lpstr>
      <vt:lpstr>'Caracterização projetos'!Área_de_Impressão</vt:lpstr>
      <vt:lpstr>'Dados_Comp Comunitária'!Área_de_Impressão</vt:lpstr>
      <vt:lpstr>'Dados_Comp Doméstica'!Área_de_Impressão</vt:lpstr>
      <vt:lpstr>'Resumo informação'!Área_de_Impressão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PST</dc:creator>
  <cp:keywords/>
  <dc:description/>
  <cp:lastModifiedBy>RU</cp:lastModifiedBy>
  <cp:revision/>
  <cp:lastPrinted>2024-11-18T12:50:22Z</cp:lastPrinted>
  <dcterms:created xsi:type="dcterms:W3CDTF">2023-12-04T17:40:18Z</dcterms:created>
  <dcterms:modified xsi:type="dcterms:W3CDTF">2025-03-26T16:38:09Z</dcterms:modified>
  <cp:category/>
  <cp:contentStatus/>
</cp:coreProperties>
</file>